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TableTrack" sheetId="1" r:id="rId1"/>
  </sheets>
  <externalReferences>
    <externalReference r:id="rId4"/>
  </externalReferences>
  <definedNames>
    <definedName name="_xlnm._FilterDatabase" localSheetId="0" hidden="1">'TableTrack'!$A$3:$O$450</definedName>
    <definedName name="_xlnm.Print_Area" localSheetId="0">'TableTrack'!$A$1:$C$372</definedName>
    <definedName name="_xlnm.Print_Titles" localSheetId="0">'TableTrack'!$3:$3</definedName>
  </definedNames>
  <calcPr fullCalcOnLoad="1"/>
</workbook>
</file>

<file path=xl/sharedStrings.xml><?xml version="1.0" encoding="utf-8"?>
<sst xmlns="http://schemas.openxmlformats.org/spreadsheetml/2006/main" count="556" uniqueCount="129">
  <si>
    <t>Agency
($ thousands)</t>
  </si>
  <si>
    <t>LEGISLATIVE AGENCIES</t>
  </si>
  <si>
    <t>X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</si>
  <si>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</si>
  <si>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</si>
  <si>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</si>
  <si>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</si>
  <si>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</si>
  <si>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</si>
  <si>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</si>
  <si>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</si>
  <si>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</si>
  <si>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</si>
  <si>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</si>
  <si>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</si>
  <si>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</si>
  <si>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</si>
  <si>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Total Before Goveror's Initiatives and Revoving Funds</t>
  </si>
  <si>
    <t>GOVERNOR'S INITIATIVES AND REVOLVING FUNDS</t>
  </si>
  <si>
    <t>REV</t>
  </si>
  <si>
    <t>GRAND TOTAL</t>
  </si>
  <si>
    <t>General Assembly</t>
  </si>
  <si>
    <t>Legislative Inspector General</t>
  </si>
  <si>
    <t>Auditor General</t>
  </si>
  <si>
    <t>Forecasting and Accountability</t>
  </si>
  <si>
    <t>Legislative Information Sys</t>
  </si>
  <si>
    <t>Legislative Audit Commission</t>
  </si>
  <si>
    <t>Legislative Printing Unit</t>
  </si>
  <si>
    <t>Legislative Reference Bureau</t>
  </si>
  <si>
    <t>Legislative Ethics Commission</t>
  </si>
  <si>
    <t>GA Retirement System</t>
  </si>
  <si>
    <t>Architect Of The Capitol</t>
  </si>
  <si>
    <t>JCAR</t>
  </si>
  <si>
    <t>Executive Ethics Comm.</t>
  </si>
  <si>
    <t>Supreme Court</t>
  </si>
  <si>
    <t>Supreme Court Historic Prsv</t>
  </si>
  <si>
    <t>Judges Retirement System</t>
  </si>
  <si>
    <t>Illinois Courts Commission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</si>
  <si>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</si>
  <si>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</si>
  <si>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</si>
  <si>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</si>
  <si>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</si>
  <si>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</si>
  <si>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</si>
  <si>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</si>
  <si>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</si>
  <si>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</si>
  <si>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Illinois Power</t>
  </si>
  <si>
    <t>Inspector General</t>
  </si>
  <si>
    <t>State Board Of Elections</t>
  </si>
  <si>
    <t>Aging</t>
  </si>
  <si>
    <t>Agriculture</t>
  </si>
  <si>
    <t>Central Management Serv</t>
  </si>
  <si>
    <t>Children And Family Serv</t>
  </si>
  <si>
    <t>Commerce And Econ Opp</t>
  </si>
  <si>
    <t>Natural Resources</t>
  </si>
  <si>
    <t>Juvenile Justice</t>
  </si>
  <si>
    <t>Corrections</t>
  </si>
  <si>
    <t>Employment Security</t>
  </si>
  <si>
    <t>Financial And Prof Reg</t>
  </si>
  <si>
    <t>Human Rights</t>
  </si>
  <si>
    <t>Human Services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</si>
  <si>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</si>
  <si>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</si>
  <si>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</si>
  <si>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</si>
  <si>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</si>
  <si>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</si>
  <si>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</si>
  <si>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</si>
  <si>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</si>
  <si>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</si>
  <si>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</si>
  <si>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</si>
  <si>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Lincoln Library And Museum</t>
  </si>
  <si>
    <t>Management And Budget</t>
  </si>
  <si>
    <t>Capital Development Board</t>
  </si>
  <si>
    <t>Civil Service Commission</t>
  </si>
  <si>
    <t>Coroner Training Board</t>
  </si>
  <si>
    <t>Commerce Commission</t>
  </si>
  <si>
    <t>Deaf And Hard Of Hearing</t>
  </si>
  <si>
    <t>Environmental Protection</t>
  </si>
  <si>
    <t>Equity and Inclusion</t>
  </si>
  <si>
    <t>Guardianship And Advocacy</t>
  </si>
  <si>
    <t>Human Rights Commission</t>
  </si>
  <si>
    <t>Criminal Justice Info Auth</t>
  </si>
  <si>
    <t>EdLabor Relations Board</t>
  </si>
  <si>
    <t>Sports Facilities Auth</t>
  </si>
  <si>
    <t>Council On Dev Disabilities</t>
  </si>
  <si>
    <t>Procurement Policy Board</t>
  </si>
  <si>
    <t>Workers' Compensation</t>
  </si>
  <si>
    <t>Independent Tax Tribunal</t>
  </si>
  <si>
    <t>Gaming Board</t>
  </si>
  <si>
    <t>Liquor Control</t>
  </si>
  <si>
    <t>Law Enforcement Training</t>
  </si>
  <si>
    <t>Met Pier And Exposition</t>
  </si>
  <si>
    <t>Prisoner Review Board</t>
  </si>
  <si>
    <t>Racing Board</t>
  </si>
  <si>
    <t>Property Tax Appeal Board</t>
  </si>
  <si>
    <t>Emergency Mgt Agency</t>
  </si>
  <si>
    <t>State Employees' Retirement</t>
  </si>
  <si>
    <t>Labor Relations Board</t>
  </si>
  <si>
    <t>State Police Merit Board</t>
  </si>
  <si>
    <t>State Fire Marshal</t>
  </si>
  <si>
    <t>State Board Of Education</t>
  </si>
  <si>
    <t>Teachers' Retirement</t>
  </si>
  <si>
    <t>Board Of Higher Education</t>
  </si>
  <si>
    <t>University, Chicago State</t>
  </si>
  <si>
    <t>University, Eastern Il</t>
  </si>
  <si>
    <t>University, Governors State</t>
  </si>
  <si>
    <t>University, Northeastern Il</t>
  </si>
  <si>
    <t>University, Western Il</t>
  </si>
  <si>
    <t>University, Illinois State</t>
  </si>
  <si>
    <t>University, Northern Il</t>
  </si>
  <si>
    <t>University, Southern Il</t>
  </si>
  <si>
    <t>University Of Illinois</t>
  </si>
  <si>
    <t>Community College Board</t>
  </si>
  <si>
    <t>Student Assistance Comm</t>
  </si>
  <si>
    <t>Math And Science Academy</t>
  </si>
  <si>
    <t>State Universities Retirement</t>
  </si>
  <si>
    <t>Universities Civil Service Sys</t>
  </si>
  <si>
    <t>Revolving Funds</t>
  </si>
  <si>
    <t>FY23 Final Operations</t>
  </si>
  <si>
    <t>FY23 Final Capital</t>
  </si>
  <si>
    <t>FY23 Total Appropriations</t>
  </si>
  <si>
    <t>FY24 Enacted Operations</t>
  </si>
  <si>
    <t>FY24 Enacted Capital</t>
  </si>
  <si>
    <t>FY24 Total Enacted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</si>
</sst>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_);_(* \(#,##0.000\);_(* &quot;-&quot;?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41" fillId="0" borderId="0" xfId="0" applyNumberFormat="1" applyFont="1" applyAlignment="1">
      <alignment/>
    </xf>
    <xf numFmtId="164" fontId="41" fillId="0" borderId="0" xfId="42" applyNumberFormat="1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64" fontId="41" fillId="33" borderId="10" xfId="42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left" vertical="center"/>
    </xf>
    <xf numFmtId="164" fontId="43" fillId="34" borderId="0" xfId="42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64" fontId="44" fillId="0" borderId="11" xfId="42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left" indent="3"/>
    </xf>
    <xf numFmtId="164" fontId="41" fillId="0" borderId="11" xfId="42" applyNumberFormat="1" applyFont="1" applyBorder="1" applyAlignment="1">
      <alignment/>
    </xf>
    <xf numFmtId="0" fontId="41" fillId="0" borderId="12" xfId="0" applyFont="1" applyBorder="1" applyAlignment="1">
      <alignment horizontal="left" indent="3"/>
    </xf>
    <xf numFmtId="164" fontId="41" fillId="0" borderId="13" xfId="42" applyNumberFormat="1" applyFont="1" applyBorder="1" applyAlignment="1">
      <alignment/>
    </xf>
    <xf numFmtId="164" fontId="44" fillId="0" borderId="11" xfId="42" applyNumberFormat="1" applyFont="1" applyFill="1" applyBorder="1" applyAlignment="1">
      <alignment/>
    </xf>
    <xf numFmtId="164" fontId="41" fillId="0" borderId="11" xfId="42" applyNumberFormat="1" applyFont="1" applyFill="1" applyBorder="1" applyAlignment="1">
      <alignment/>
    </xf>
    <xf numFmtId="164" fontId="41" fillId="0" borderId="13" xfId="42" applyNumberFormat="1" applyFont="1" applyFill="1" applyBorder="1" applyAlignment="1">
      <alignment/>
    </xf>
    <xf numFmtId="0" fontId="44" fillId="35" borderId="0" xfId="0" applyFont="1" applyFill="1" applyAlignment="1">
      <alignment/>
    </xf>
    <xf numFmtId="164" fontId="44" fillId="33" borderId="11" xfId="42" applyNumberFormat="1" applyFont="1" applyFill="1" applyBorder="1" applyAlignment="1">
      <alignment/>
    </xf>
    <xf numFmtId="0" fontId="44" fillId="35" borderId="0" xfId="0" applyFont="1" applyFill="1" applyAlignment="1">
      <alignment horizontal="left" indent="3"/>
    </xf>
    <xf numFmtId="0" fontId="43" fillId="34" borderId="12" xfId="0" applyFont="1" applyFill="1" applyBorder="1" applyAlignment="1">
      <alignment vertical="center"/>
    </xf>
    <xf numFmtId="164" fontId="43" fillId="34" borderId="13" xfId="42" applyNumberFormat="1" applyFont="1" applyFill="1" applyBorder="1" applyAlignment="1">
      <alignment vertical="center"/>
    </xf>
    <xf numFmtId="0" fontId="44" fillId="35" borderId="12" xfId="0" applyFont="1" applyFill="1" applyBorder="1" applyAlignment="1">
      <alignment horizontal="left" indent="3"/>
    </xf>
    <xf numFmtId="164" fontId="44" fillId="33" borderId="13" xfId="42" applyNumberFormat="1" applyFont="1" applyFill="1" applyBorder="1" applyAlignment="1">
      <alignment/>
    </xf>
    <xf numFmtId="0" fontId="44" fillId="36" borderId="0" xfId="0" applyFont="1" applyFill="1" applyAlignment="1">
      <alignment/>
    </xf>
    <xf numFmtId="164" fontId="44" fillId="37" borderId="11" xfId="42" applyNumberFormat="1" applyFont="1" applyFill="1" applyBorder="1" applyAlignment="1">
      <alignment/>
    </xf>
    <xf numFmtId="0" fontId="44" fillId="36" borderId="0" xfId="0" applyFont="1" applyFill="1" applyAlignment="1">
      <alignment horizontal="left" indent="3"/>
    </xf>
    <xf numFmtId="0" fontId="44" fillId="36" borderId="12" xfId="0" applyFont="1" applyFill="1" applyBorder="1" applyAlignment="1">
      <alignment horizontal="left" indent="3"/>
    </xf>
    <xf numFmtId="164" fontId="44" fillId="37" borderId="13" xfId="42" applyNumberFormat="1" applyFont="1" applyFill="1" applyBorder="1" applyAlignment="1">
      <alignment/>
    </xf>
    <xf numFmtId="0" fontId="43" fillId="34" borderId="0" xfId="0" applyFont="1" applyFill="1" applyAlignment="1">
      <alignment/>
    </xf>
    <xf numFmtId="164" fontId="43" fillId="34" borderId="11" xfId="42" applyNumberFormat="1" applyFont="1" applyFill="1" applyBorder="1" applyAlignment="1">
      <alignment/>
    </xf>
    <xf numFmtId="0" fontId="43" fillId="34" borderId="0" xfId="0" applyFont="1" applyFill="1" applyAlignment="1">
      <alignment horizontal="left" indent="3"/>
    </xf>
    <xf numFmtId="0" fontId="43" fillId="34" borderId="12" xfId="0" applyFont="1" applyFill="1" applyBorder="1" applyAlignment="1">
      <alignment horizontal="left" indent="3"/>
    </xf>
    <xf numFmtId="164" fontId="43" fillId="34" borderId="13" xfId="42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164" fontId="41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HEALTH\FY24%20Budget\Table%20Track\TableTrack%20FY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FR"/>
      <sheetName val="TableTrack"/>
      <sheetName val="Data"/>
      <sheetName val="Colum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B465"/>
  <sheetViews>
    <sheetView tabSelected="1" zoomScaleSheetLayoutView="110" zoomScalePageLayoutView="0" workbookViewId="0" topLeftCell="A1">
      <pane xSplit="3" ySplit="3" topLeftCell="D4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38" sqref="F438"/>
    </sheetView>
  </sheetViews>
  <sheetFormatPr defaultColWidth="10.00390625" defaultRowHeight="15"/>
  <cols>
    <col min="1" max="1" width="4.421875" style="0" bestFit="1" customWidth="1"/>
    <col min="2" max="2" width="4.00390625" style="0" customWidth="1"/>
    <col min="3" max="3" width="74.7109375" style="0" bestFit="1" customWidth="1"/>
    <col min="4" max="7" width="14.28125" style="38" bestFit="1" customWidth="1"/>
    <col min="8" max="8" width="15.140625" style="38" bestFit="1" customWidth="1"/>
    <col min="9" max="9" width="14.28125" style="38" bestFit="1" customWidth="1"/>
    <col min="10" max="12" width="10.00390625" style="3" customWidth="1"/>
    <col min="13" max="13" width="10.00390625" style="0" customWidth="1"/>
    <col min="14" max="15" width="10.00390625" style="3" customWidth="1"/>
  </cols>
  <sheetData>
    <row r="1" spans="1:9" ht="17.25" customHeight="1">
      <c r="A1" s="1"/>
      <c r="B1" s="1"/>
      <c r="C1" s="1"/>
      <c r="D1" s="39"/>
      <c r="E1" s="39"/>
      <c r="F1" s="39"/>
      <c r="G1" s="39"/>
      <c r="H1" s="39"/>
      <c r="I1" s="39"/>
    </row>
    <row r="2" spans="4:9" s="1" customFormat="1" ht="17.25" customHeight="1">
      <c r="D2" s="2"/>
      <c r="E2" s="2"/>
      <c r="F2" s="2"/>
      <c r="G2" s="2"/>
      <c r="H2" s="2"/>
      <c r="I2" s="2"/>
    </row>
    <row r="3" spans="1:9" ht="22.5">
      <c r="A3" s="4"/>
      <c r="B3" s="4"/>
      <c r="C3" s="5" t="s">
        <v>0</v>
      </c>
      <c r="D3" s="6" t="s">
        <v>123</v>
      </c>
      <c r="E3" s="6" t="s">
        <v>124</v>
      </c>
      <c r="F3" s="6" t="s">
        <v>125</v>
      </c>
      <c r="G3" s="6" t="s">
        <v>126</v>
      </c>
      <c r="H3" s="6" t="s">
        <v>127</v>
      </c>
      <c r="I3" s="6" t="s">
        <v>128</v>
      </c>
    </row>
    <row r="4" spans="1:9" ht="12" customHeight="1">
      <c r="A4" s="7"/>
      <c r="B4" s="7"/>
      <c r="C4" s="7" t="s">
        <v>1</v>
      </c>
      <c r="D4" s="8"/>
      <c r="E4" s="8"/>
      <c r="F4" s="8"/>
      <c r="G4" s="8"/>
      <c r="H4" s="8"/>
      <c r="I4" s="8"/>
    </row>
    <row r="5" spans="1:14" ht="12" customHeight="1">
      <c r="A5" s="9">
        <v>101</v>
      </c>
      <c r="B5" s="9" t="s">
        <v>2</v>
      </c>
      <c r="C5" s="10" t="s">
        <v>21</v>
      </c>
      <c r="D5" s="11">
        <f>SUM(D6:D8)</f>
        <v>92736.227</v>
      </c>
      <c r="E5" s="11">
        <f>SUM(E6:E8)</f>
        <v>0</v>
      </c>
      <c r="F5" s="11">
        <f>SUM(F6:F8)</f>
        <v>92736.227</v>
      </c>
      <c r="G5" s="11">
        <f>SUM(G6:G8)</f>
        <v>98449.974</v>
      </c>
      <c r="H5" s="11">
        <f>SUM(H6:H8)</f>
        <v>0</v>
      </c>
      <c r="I5" s="11">
        <f>SUM(I6:I8)</f>
        <v>98449.974</v>
      </c>
      <c r="N5" s="3">
        <v>1</v>
      </c>
    </row>
    <row r="6" spans="1:14" ht="12" customHeight="1">
      <c r="A6" s="12">
        <f>A5</f>
        <v>101</v>
      </c>
      <c r="B6" s="13"/>
      <c r="C6" s="14" t="s">
        <v>3</v>
      </c>
      <c r="D6" s="15">
        <v>89236.227</v>
      </c>
      <c r="E6" s="15">
        <v>0</v>
      </c>
      <c r="F6" s="15">
        <f>D6+E6</f>
        <v>89236.227</v>
      </c>
      <c r="G6" s="15">
        <v>94949.974</v>
      </c>
      <c r="H6" s="15">
        <v>0</v>
      </c>
      <c r="I6" s="15">
        <f>G6+H6</f>
        <v>94949.974</v>
      </c>
      <c r="N6" s="3">
        <v>2</v>
      </c>
    </row>
    <row r="7" spans="1:14" ht="12" customHeight="1">
      <c r="A7" s="12">
        <f>A6</f>
        <v>101</v>
      </c>
      <c r="B7" s="13"/>
      <c r="C7" s="14" t="s">
        <v>4</v>
      </c>
      <c r="D7" s="15">
        <v>3500</v>
      </c>
      <c r="E7" s="15">
        <v>0</v>
      </c>
      <c r="F7" s="15">
        <f>D7+E7</f>
        <v>3500</v>
      </c>
      <c r="G7" s="15">
        <v>3500</v>
      </c>
      <c r="H7" s="15">
        <v>0</v>
      </c>
      <c r="I7" s="15">
        <f>G7+H7</f>
        <v>3500</v>
      </c>
      <c r="N7" s="3">
        <v>3</v>
      </c>
    </row>
    <row r="8" spans="1:14" ht="12" customHeight="1">
      <c r="A8" s="12">
        <f>A7</f>
        <v>101</v>
      </c>
      <c r="B8" s="13"/>
      <c r="C8" s="16" t="s">
        <v>5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G8+H8</f>
        <v>0</v>
      </c>
      <c r="N8" s="3">
        <v>4</v>
      </c>
    </row>
    <row r="9" spans="1:14" ht="12" customHeight="1">
      <c r="A9" s="9">
        <v>102</v>
      </c>
      <c r="B9" s="9" t="s">
        <v>2</v>
      </c>
      <c r="C9" s="10" t="s">
        <v>22</v>
      </c>
      <c r="D9" s="11">
        <f>SUM(D10:D12)</f>
        <v>920</v>
      </c>
      <c r="E9" s="11">
        <f>SUM(E10:E12)</f>
        <v>0</v>
      </c>
      <c r="F9" s="11">
        <f>SUM(F10:F12)</f>
        <v>920</v>
      </c>
      <c r="G9" s="11">
        <f>SUM(G10:G12)</f>
        <v>920</v>
      </c>
      <c r="H9" s="11">
        <f>SUM(H10:H12)</f>
        <v>0</v>
      </c>
      <c r="I9" s="11">
        <f>SUM(I10:I12)</f>
        <v>920</v>
      </c>
      <c r="N9" s="3">
        <v>1</v>
      </c>
    </row>
    <row r="10" spans="1:14" ht="12" customHeight="1">
      <c r="A10" s="12">
        <f>A9</f>
        <v>102</v>
      </c>
      <c r="B10" s="13"/>
      <c r="C10" s="14" t="s">
        <v>3</v>
      </c>
      <c r="D10" s="15">
        <v>920</v>
      </c>
      <c r="E10" s="15">
        <v>0</v>
      </c>
      <c r="F10" s="15">
        <f aca="true" t="shared" si="0" ref="F10:F56">D10+E10</f>
        <v>920</v>
      </c>
      <c r="G10" s="15">
        <v>920</v>
      </c>
      <c r="H10" s="15">
        <v>0</v>
      </c>
      <c r="I10" s="15">
        <f aca="true" t="shared" si="1" ref="I10:I56">G10+H10</f>
        <v>920</v>
      </c>
      <c r="N10" s="3">
        <v>2</v>
      </c>
    </row>
    <row r="11" spans="1:14" ht="12" customHeight="1">
      <c r="A11" s="12">
        <f>A10</f>
        <v>102</v>
      </c>
      <c r="B11" s="13"/>
      <c r="C11" s="14" t="s">
        <v>4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5">
        <v>0</v>
      </c>
      <c r="I11" s="15">
        <f t="shared" si="1"/>
        <v>0</v>
      </c>
      <c r="N11" s="3">
        <v>3</v>
      </c>
    </row>
    <row r="12" spans="1:14" ht="12" customHeight="1">
      <c r="A12" s="12">
        <f>A11</f>
        <v>102</v>
      </c>
      <c r="B12" s="13"/>
      <c r="C12" s="16" t="s">
        <v>5</v>
      </c>
      <c r="D12" s="17">
        <v>0</v>
      </c>
      <c r="E12" s="17">
        <v>0</v>
      </c>
      <c r="F12" s="17">
        <f t="shared" si="0"/>
        <v>0</v>
      </c>
      <c r="G12" s="17">
        <v>0</v>
      </c>
      <c r="H12" s="17">
        <v>0</v>
      </c>
      <c r="I12" s="17">
        <f t="shared" si="1"/>
        <v>0</v>
      </c>
      <c r="N12" s="3">
        <v>4</v>
      </c>
    </row>
    <row r="13" spans="1:14" ht="12" customHeight="1">
      <c r="A13" s="9">
        <v>103</v>
      </c>
      <c r="B13" s="9" t="s">
        <v>2</v>
      </c>
      <c r="C13" s="10" t="s">
        <v>23</v>
      </c>
      <c r="D13" s="11">
        <f>SUM(D14:D16)</f>
        <v>40759.154</v>
      </c>
      <c r="E13" s="11">
        <f>SUM(E14:E16)</f>
        <v>0</v>
      </c>
      <c r="F13" s="11">
        <f>SUM(F14:F16)</f>
        <v>40759.154</v>
      </c>
      <c r="G13" s="11">
        <f>SUM(G14:G16)</f>
        <v>41305.479</v>
      </c>
      <c r="H13" s="11">
        <f>SUM(H14:H16)</f>
        <v>0</v>
      </c>
      <c r="I13" s="11">
        <f>SUM(I14:I16)</f>
        <v>41305.479</v>
      </c>
      <c r="N13" s="3">
        <v>1</v>
      </c>
    </row>
    <row r="14" spans="1:14" ht="12" customHeight="1">
      <c r="A14" s="12">
        <f>A13</f>
        <v>103</v>
      </c>
      <c r="B14" s="13"/>
      <c r="C14" s="14" t="s">
        <v>3</v>
      </c>
      <c r="D14" s="15">
        <v>7800</v>
      </c>
      <c r="E14" s="15">
        <v>0</v>
      </c>
      <c r="F14" s="15">
        <f>D14+E14</f>
        <v>7800</v>
      </c>
      <c r="G14" s="15">
        <v>8100</v>
      </c>
      <c r="H14" s="15">
        <v>0</v>
      </c>
      <c r="I14" s="15">
        <f>G14+H14</f>
        <v>8100</v>
      </c>
      <c r="N14" s="3">
        <v>2</v>
      </c>
    </row>
    <row r="15" spans="1:14" ht="12" customHeight="1">
      <c r="A15" s="12">
        <f>A14</f>
        <v>103</v>
      </c>
      <c r="B15" s="13"/>
      <c r="C15" s="14" t="s">
        <v>4</v>
      </c>
      <c r="D15" s="15">
        <v>32959.154</v>
      </c>
      <c r="E15" s="15">
        <v>0</v>
      </c>
      <c r="F15" s="15">
        <f t="shared" si="0"/>
        <v>32959.154</v>
      </c>
      <c r="G15" s="15">
        <v>33205.479</v>
      </c>
      <c r="H15" s="15">
        <v>0</v>
      </c>
      <c r="I15" s="15">
        <f t="shared" si="1"/>
        <v>33205.479</v>
      </c>
      <c r="N15" s="3">
        <v>3</v>
      </c>
    </row>
    <row r="16" spans="1:14" ht="12" customHeight="1">
      <c r="A16" s="12">
        <f>A15</f>
        <v>103</v>
      </c>
      <c r="B16" s="13"/>
      <c r="C16" s="16" t="s">
        <v>5</v>
      </c>
      <c r="D16" s="17">
        <v>0</v>
      </c>
      <c r="E16" s="17">
        <v>0</v>
      </c>
      <c r="F16" s="17">
        <f t="shared" si="0"/>
        <v>0</v>
      </c>
      <c r="G16" s="17">
        <v>0</v>
      </c>
      <c r="H16" s="17">
        <v>0</v>
      </c>
      <c r="I16" s="17">
        <f t="shared" si="1"/>
        <v>0</v>
      </c>
      <c r="N16" s="3">
        <v>4</v>
      </c>
    </row>
    <row r="17" spans="1:14" ht="12" customHeight="1">
      <c r="A17" s="9">
        <v>105</v>
      </c>
      <c r="B17" s="9" t="s">
        <v>2</v>
      </c>
      <c r="C17" s="10" t="s">
        <v>24</v>
      </c>
      <c r="D17" s="11">
        <f>SUM(D18:D20)</f>
        <v>5764.6</v>
      </c>
      <c r="E17" s="11">
        <f>SUM(E18:E20)</f>
        <v>0</v>
      </c>
      <c r="F17" s="11">
        <f>SUM(F18:F20)</f>
        <v>5764.6</v>
      </c>
      <c r="G17" s="11">
        <f>SUM(G18:G20)</f>
        <v>6014.6</v>
      </c>
      <c r="H17" s="11">
        <f>SUM(H18:H20)</f>
        <v>0</v>
      </c>
      <c r="I17" s="11">
        <f>SUM(I18:I20)</f>
        <v>6014.6</v>
      </c>
      <c r="N17" s="3">
        <v>1</v>
      </c>
    </row>
    <row r="18" spans="1:14" ht="12" customHeight="1">
      <c r="A18" s="12">
        <f>A17</f>
        <v>105</v>
      </c>
      <c r="B18" s="13"/>
      <c r="C18" s="14" t="s">
        <v>3</v>
      </c>
      <c r="D18" s="15">
        <v>5764.6</v>
      </c>
      <c r="E18" s="15">
        <v>0</v>
      </c>
      <c r="F18" s="15">
        <f>D18+E18</f>
        <v>5764.6</v>
      </c>
      <c r="G18" s="15">
        <v>6014.6</v>
      </c>
      <c r="H18" s="15">
        <v>0</v>
      </c>
      <c r="I18" s="15">
        <f>G18+H18</f>
        <v>6014.6</v>
      </c>
      <c r="N18" s="3">
        <v>2</v>
      </c>
    </row>
    <row r="19" spans="1:14" ht="12" customHeight="1">
      <c r="A19" s="12">
        <f>A18</f>
        <v>105</v>
      </c>
      <c r="B19" s="13"/>
      <c r="C19" s="14" t="s">
        <v>4</v>
      </c>
      <c r="D19" s="15">
        <v>0</v>
      </c>
      <c r="E19" s="15">
        <v>0</v>
      </c>
      <c r="F19" s="15">
        <f t="shared" si="0"/>
        <v>0</v>
      </c>
      <c r="G19" s="15">
        <v>0</v>
      </c>
      <c r="H19" s="15">
        <v>0</v>
      </c>
      <c r="I19" s="15">
        <f t="shared" si="1"/>
        <v>0</v>
      </c>
      <c r="N19" s="3">
        <v>3</v>
      </c>
    </row>
    <row r="20" spans="1:14" ht="12" customHeight="1">
      <c r="A20" s="12">
        <f>A19</f>
        <v>105</v>
      </c>
      <c r="B20" s="13"/>
      <c r="C20" s="16" t="s">
        <v>5</v>
      </c>
      <c r="D20" s="17">
        <v>0</v>
      </c>
      <c r="E20" s="17">
        <v>0</v>
      </c>
      <c r="F20" s="17">
        <f t="shared" si="0"/>
        <v>0</v>
      </c>
      <c r="G20" s="17">
        <v>0</v>
      </c>
      <c r="H20" s="17">
        <v>0</v>
      </c>
      <c r="I20" s="17">
        <f t="shared" si="1"/>
        <v>0</v>
      </c>
      <c r="N20" s="3">
        <v>4</v>
      </c>
    </row>
    <row r="21" spans="1:14" ht="12" customHeight="1">
      <c r="A21" s="9">
        <v>108</v>
      </c>
      <c r="B21" s="9" t="s">
        <v>2</v>
      </c>
      <c r="C21" s="10" t="s">
        <v>25</v>
      </c>
      <c r="D21" s="11">
        <f>SUM(D22:D24)</f>
        <v>7766.7</v>
      </c>
      <c r="E21" s="11">
        <f>SUM(E22:E24)</f>
        <v>0</v>
      </c>
      <c r="F21" s="11">
        <f>SUM(F22:F24)</f>
        <v>7766.7</v>
      </c>
      <c r="G21" s="11">
        <f>SUM(G22:G24)</f>
        <v>7766.7</v>
      </c>
      <c r="H21" s="11">
        <f>SUM(H22:H24)</f>
        <v>0</v>
      </c>
      <c r="I21" s="11">
        <f>SUM(I22:I24)</f>
        <v>7766.7</v>
      </c>
      <c r="N21" s="3">
        <v>1</v>
      </c>
    </row>
    <row r="22" spans="1:14" ht="12" customHeight="1">
      <c r="A22" s="12">
        <f>A21</f>
        <v>108</v>
      </c>
      <c r="B22" s="13"/>
      <c r="C22" s="14" t="s">
        <v>3</v>
      </c>
      <c r="D22" s="15">
        <v>6166.7</v>
      </c>
      <c r="E22" s="15">
        <v>0</v>
      </c>
      <c r="F22" s="15">
        <f>D22+E22</f>
        <v>6166.7</v>
      </c>
      <c r="G22" s="15">
        <v>6166.7</v>
      </c>
      <c r="H22" s="15">
        <v>0</v>
      </c>
      <c r="I22" s="15">
        <f>G22+H22</f>
        <v>6166.7</v>
      </c>
      <c r="N22" s="3">
        <v>2</v>
      </c>
    </row>
    <row r="23" spans="1:14" ht="12" customHeight="1">
      <c r="A23" s="12">
        <f>A22</f>
        <v>108</v>
      </c>
      <c r="B23" s="13"/>
      <c r="C23" s="14" t="s">
        <v>4</v>
      </c>
      <c r="D23" s="15">
        <v>1600</v>
      </c>
      <c r="E23" s="15">
        <v>0</v>
      </c>
      <c r="F23" s="15">
        <f t="shared" si="0"/>
        <v>1600</v>
      </c>
      <c r="G23" s="15">
        <v>1600</v>
      </c>
      <c r="H23" s="15">
        <v>0</v>
      </c>
      <c r="I23" s="15">
        <f t="shared" si="1"/>
        <v>1600</v>
      </c>
      <c r="N23" s="3">
        <v>3</v>
      </c>
    </row>
    <row r="24" spans="1:14" ht="12" customHeight="1">
      <c r="A24" s="12">
        <f>A23</f>
        <v>108</v>
      </c>
      <c r="B24" s="13"/>
      <c r="C24" s="16" t="s">
        <v>5</v>
      </c>
      <c r="D24" s="17">
        <v>0</v>
      </c>
      <c r="E24" s="17">
        <v>0</v>
      </c>
      <c r="F24" s="17">
        <f t="shared" si="0"/>
        <v>0</v>
      </c>
      <c r="G24" s="17">
        <v>0</v>
      </c>
      <c r="H24" s="17">
        <v>0</v>
      </c>
      <c r="I24" s="17">
        <f t="shared" si="1"/>
        <v>0</v>
      </c>
      <c r="N24" s="3">
        <v>4</v>
      </c>
    </row>
    <row r="25" spans="1:14" ht="12" customHeight="1">
      <c r="A25" s="9">
        <v>109</v>
      </c>
      <c r="B25" s="9" t="s">
        <v>2</v>
      </c>
      <c r="C25" s="10" t="s">
        <v>26</v>
      </c>
      <c r="D25" s="11">
        <f>SUM(D26:D28)</f>
        <v>325.6</v>
      </c>
      <c r="E25" s="11">
        <f>SUM(E26:E28)</f>
        <v>0</v>
      </c>
      <c r="F25" s="11">
        <f>SUM(F26:F28)</f>
        <v>325.6</v>
      </c>
      <c r="G25" s="11">
        <f>SUM(G26:G28)</f>
        <v>475</v>
      </c>
      <c r="H25" s="11">
        <f>SUM(H26:H28)</f>
        <v>0</v>
      </c>
      <c r="I25" s="11">
        <f>SUM(I26:I28)</f>
        <v>475</v>
      </c>
      <c r="N25" s="3">
        <v>1</v>
      </c>
    </row>
    <row r="26" spans="1:14" ht="12" customHeight="1">
      <c r="A26" s="12">
        <f>A25</f>
        <v>109</v>
      </c>
      <c r="B26" s="13"/>
      <c r="C26" s="14" t="s">
        <v>3</v>
      </c>
      <c r="D26" s="15">
        <v>325.6</v>
      </c>
      <c r="E26" s="15">
        <v>0</v>
      </c>
      <c r="F26" s="15">
        <f>D26+E26</f>
        <v>325.6</v>
      </c>
      <c r="G26" s="15">
        <v>475</v>
      </c>
      <c r="H26" s="15">
        <v>0</v>
      </c>
      <c r="I26" s="15">
        <f>G26+H26</f>
        <v>475</v>
      </c>
      <c r="N26" s="3">
        <v>2</v>
      </c>
    </row>
    <row r="27" spans="1:14" ht="12" customHeight="1">
      <c r="A27" s="12">
        <f>A26</f>
        <v>109</v>
      </c>
      <c r="B27" s="13"/>
      <c r="C27" s="14" t="s">
        <v>4</v>
      </c>
      <c r="D27" s="15">
        <v>0</v>
      </c>
      <c r="E27" s="15">
        <v>0</v>
      </c>
      <c r="F27" s="15">
        <f t="shared" si="0"/>
        <v>0</v>
      </c>
      <c r="G27" s="15">
        <v>0</v>
      </c>
      <c r="H27" s="15">
        <v>0</v>
      </c>
      <c r="I27" s="15">
        <f t="shared" si="1"/>
        <v>0</v>
      </c>
      <c r="N27" s="3">
        <v>3</v>
      </c>
    </row>
    <row r="28" spans="1:14" ht="12" customHeight="1">
      <c r="A28" s="12">
        <f>A27</f>
        <v>109</v>
      </c>
      <c r="B28" s="13"/>
      <c r="C28" s="16" t="s">
        <v>5</v>
      </c>
      <c r="D28" s="17">
        <v>0</v>
      </c>
      <c r="E28" s="17">
        <v>0</v>
      </c>
      <c r="F28" s="17">
        <f t="shared" si="0"/>
        <v>0</v>
      </c>
      <c r="G28" s="17">
        <v>0</v>
      </c>
      <c r="H28" s="17">
        <v>0</v>
      </c>
      <c r="I28" s="17">
        <f t="shared" si="1"/>
        <v>0</v>
      </c>
      <c r="N28" s="3">
        <v>4</v>
      </c>
    </row>
    <row r="29" spans="1:14" ht="12" customHeight="1">
      <c r="A29" s="9">
        <v>110</v>
      </c>
      <c r="B29" s="9" t="s">
        <v>2</v>
      </c>
      <c r="C29" s="10" t="s">
        <v>27</v>
      </c>
      <c r="D29" s="11">
        <f>SUM(D30:D32)</f>
        <v>2160</v>
      </c>
      <c r="E29" s="11">
        <f>SUM(E30:E32)</f>
        <v>0</v>
      </c>
      <c r="F29" s="11">
        <f>SUM(F30:F32)</f>
        <v>2160</v>
      </c>
      <c r="G29" s="11">
        <f>SUM(G30:G32)</f>
        <v>2484.7</v>
      </c>
      <c r="H29" s="11">
        <f>SUM(H30:H32)</f>
        <v>0</v>
      </c>
      <c r="I29" s="11">
        <f>SUM(I30:I32)</f>
        <v>2484.7</v>
      </c>
      <c r="N29" s="3">
        <v>1</v>
      </c>
    </row>
    <row r="30" spans="1:14" ht="12" customHeight="1">
      <c r="A30" s="12">
        <f>A29</f>
        <v>110</v>
      </c>
      <c r="B30" s="13"/>
      <c r="C30" s="14" t="s">
        <v>3</v>
      </c>
      <c r="D30" s="15">
        <v>2160</v>
      </c>
      <c r="E30" s="15">
        <v>0</v>
      </c>
      <c r="F30" s="15">
        <f>D30+E30</f>
        <v>2160</v>
      </c>
      <c r="G30" s="15">
        <v>2484.7</v>
      </c>
      <c r="H30" s="15">
        <v>0</v>
      </c>
      <c r="I30" s="15">
        <f>G30+H30</f>
        <v>2484.7</v>
      </c>
      <c r="N30" s="3">
        <v>2</v>
      </c>
    </row>
    <row r="31" spans="1:14" ht="12" customHeight="1">
      <c r="A31" s="12">
        <f>A30</f>
        <v>110</v>
      </c>
      <c r="B31" s="13"/>
      <c r="C31" s="14" t="s">
        <v>4</v>
      </c>
      <c r="D31" s="15">
        <v>0</v>
      </c>
      <c r="E31" s="15">
        <v>0</v>
      </c>
      <c r="F31" s="15">
        <f t="shared" si="0"/>
        <v>0</v>
      </c>
      <c r="G31" s="15">
        <v>0</v>
      </c>
      <c r="H31" s="15">
        <v>0</v>
      </c>
      <c r="I31" s="15">
        <f t="shared" si="1"/>
        <v>0</v>
      </c>
      <c r="N31" s="3">
        <v>3</v>
      </c>
    </row>
    <row r="32" spans="1:14" ht="12" customHeight="1">
      <c r="A32" s="12">
        <f>A31</f>
        <v>110</v>
      </c>
      <c r="B32" s="13"/>
      <c r="C32" s="16" t="s">
        <v>5</v>
      </c>
      <c r="D32" s="17">
        <v>0</v>
      </c>
      <c r="E32" s="17">
        <v>0</v>
      </c>
      <c r="F32" s="17">
        <f t="shared" si="0"/>
        <v>0</v>
      </c>
      <c r="G32" s="17">
        <v>0</v>
      </c>
      <c r="H32" s="17">
        <v>0</v>
      </c>
      <c r="I32" s="17">
        <f t="shared" si="1"/>
        <v>0</v>
      </c>
      <c r="N32" s="3">
        <v>4</v>
      </c>
    </row>
    <row r="33" spans="1:14" ht="12" customHeight="1">
      <c r="A33" s="9">
        <v>115</v>
      </c>
      <c r="B33" s="9" t="s">
        <v>2</v>
      </c>
      <c r="C33" s="10" t="s">
        <v>28</v>
      </c>
      <c r="D33" s="11">
        <f>SUM(D34:D36)</f>
        <v>4586.4</v>
      </c>
      <c r="E33" s="11">
        <f>SUM(E34:E36)</f>
        <v>0</v>
      </c>
      <c r="F33" s="11">
        <f>SUM(F34:F36)</f>
        <v>4586.4</v>
      </c>
      <c r="G33" s="11">
        <f>SUM(G34:G36)</f>
        <v>3815</v>
      </c>
      <c r="H33" s="11">
        <f>SUM(H34:H36)</f>
        <v>0</v>
      </c>
      <c r="I33" s="11">
        <f>SUM(I34:I36)</f>
        <v>3815</v>
      </c>
      <c r="N33" s="3">
        <v>1</v>
      </c>
    </row>
    <row r="34" spans="1:14" ht="12" customHeight="1">
      <c r="A34" s="12">
        <f>A33</f>
        <v>115</v>
      </c>
      <c r="B34" s="13"/>
      <c r="C34" s="14" t="s">
        <v>3</v>
      </c>
      <c r="D34" s="15">
        <v>4586.4</v>
      </c>
      <c r="E34" s="15">
        <v>0</v>
      </c>
      <c r="F34" s="15">
        <f>D34+E34</f>
        <v>4586.4</v>
      </c>
      <c r="G34" s="15">
        <v>3815</v>
      </c>
      <c r="H34" s="15">
        <v>0</v>
      </c>
      <c r="I34" s="15">
        <f>G34+H34</f>
        <v>3815</v>
      </c>
      <c r="N34" s="3">
        <v>2</v>
      </c>
    </row>
    <row r="35" spans="1:14" ht="12" customHeight="1">
      <c r="A35" s="12">
        <f>A34</f>
        <v>115</v>
      </c>
      <c r="B35" s="13"/>
      <c r="C35" s="14" t="s">
        <v>4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5">
        <v>0</v>
      </c>
      <c r="I35" s="15">
        <f t="shared" si="1"/>
        <v>0</v>
      </c>
      <c r="N35" s="3">
        <v>3</v>
      </c>
    </row>
    <row r="36" spans="1:14" ht="12" customHeight="1">
      <c r="A36" s="12">
        <f>A35</f>
        <v>115</v>
      </c>
      <c r="B36" s="13"/>
      <c r="C36" s="16" t="s">
        <v>5</v>
      </c>
      <c r="D36" s="17">
        <v>0</v>
      </c>
      <c r="E36" s="17">
        <v>0</v>
      </c>
      <c r="F36" s="17">
        <f t="shared" si="0"/>
        <v>0</v>
      </c>
      <c r="G36" s="17">
        <v>0</v>
      </c>
      <c r="H36" s="17">
        <v>0</v>
      </c>
      <c r="I36" s="17">
        <f t="shared" si="1"/>
        <v>0</v>
      </c>
      <c r="N36" s="3">
        <v>4</v>
      </c>
    </row>
    <row r="37" spans="1:14" ht="12" customHeight="1">
      <c r="A37" s="9">
        <v>120</v>
      </c>
      <c r="B37" s="9" t="s">
        <v>2</v>
      </c>
      <c r="C37" s="10" t="s">
        <v>29</v>
      </c>
      <c r="D37" s="11">
        <f>SUM(D38:D40)</f>
        <v>200</v>
      </c>
      <c r="E37" s="11">
        <f>SUM(E38:E40)</f>
        <v>0</v>
      </c>
      <c r="F37" s="11">
        <f>SUM(F38:F40)</f>
        <v>200</v>
      </c>
      <c r="G37" s="11">
        <f>SUM(G38:G40)</f>
        <v>200</v>
      </c>
      <c r="H37" s="11">
        <f>SUM(H38:H40)</f>
        <v>0</v>
      </c>
      <c r="I37" s="11">
        <f>SUM(I38:I40)</f>
        <v>200</v>
      </c>
      <c r="N37" s="3">
        <v>1</v>
      </c>
    </row>
    <row r="38" spans="1:14" ht="12" customHeight="1">
      <c r="A38" s="12">
        <f>A37</f>
        <v>120</v>
      </c>
      <c r="B38" s="13"/>
      <c r="C38" s="14" t="s">
        <v>3</v>
      </c>
      <c r="D38" s="15">
        <v>200</v>
      </c>
      <c r="E38" s="15">
        <v>0</v>
      </c>
      <c r="F38" s="15">
        <f>D38+E38</f>
        <v>200</v>
      </c>
      <c r="G38" s="15">
        <v>200</v>
      </c>
      <c r="H38" s="15">
        <v>0</v>
      </c>
      <c r="I38" s="15">
        <f>G38+H38</f>
        <v>200</v>
      </c>
      <c r="N38" s="3">
        <v>2</v>
      </c>
    </row>
    <row r="39" spans="1:14" ht="12" customHeight="1">
      <c r="A39" s="12">
        <f>A38</f>
        <v>120</v>
      </c>
      <c r="B39" s="13"/>
      <c r="C39" s="14" t="s">
        <v>4</v>
      </c>
      <c r="D39" s="15">
        <v>0</v>
      </c>
      <c r="E39" s="15">
        <v>0</v>
      </c>
      <c r="F39" s="15">
        <f t="shared" si="0"/>
        <v>0</v>
      </c>
      <c r="G39" s="15">
        <v>0</v>
      </c>
      <c r="H39" s="15">
        <v>0</v>
      </c>
      <c r="I39" s="15">
        <f t="shared" si="1"/>
        <v>0</v>
      </c>
      <c r="N39" s="3">
        <v>3</v>
      </c>
    </row>
    <row r="40" spans="1:14" ht="12" customHeight="1">
      <c r="A40" s="12">
        <f>A39</f>
        <v>120</v>
      </c>
      <c r="B40" s="13"/>
      <c r="C40" s="16" t="s">
        <v>5</v>
      </c>
      <c r="D40" s="17">
        <v>0</v>
      </c>
      <c r="E40" s="17">
        <v>0</v>
      </c>
      <c r="F40" s="17">
        <f t="shared" si="0"/>
        <v>0</v>
      </c>
      <c r="G40" s="17">
        <v>0</v>
      </c>
      <c r="H40" s="17">
        <v>0</v>
      </c>
      <c r="I40" s="17">
        <f t="shared" si="1"/>
        <v>0</v>
      </c>
      <c r="N40" s="3">
        <v>4</v>
      </c>
    </row>
    <row r="41" spans="1:14" ht="12" customHeight="1">
      <c r="A41" s="9">
        <v>131</v>
      </c>
      <c r="B41" s="9" t="s">
        <v>2</v>
      </c>
      <c r="C41" s="10" t="s">
        <v>30</v>
      </c>
      <c r="D41" s="11">
        <f>SUM(D42:D44)</f>
        <v>27174</v>
      </c>
      <c r="E41" s="11">
        <f>SUM(E42:E44)</f>
        <v>0</v>
      </c>
      <c r="F41" s="11">
        <f>SUM(F42:F44)</f>
        <v>27174</v>
      </c>
      <c r="G41" s="11">
        <f>SUM(G42:G44)</f>
        <v>26474</v>
      </c>
      <c r="H41" s="11">
        <f>SUM(H42:H44)</f>
        <v>0</v>
      </c>
      <c r="I41" s="11">
        <f>SUM(I42:I44)</f>
        <v>26474</v>
      </c>
      <c r="N41" s="3">
        <v>1</v>
      </c>
    </row>
    <row r="42" spans="1:14" ht="12" customHeight="1">
      <c r="A42" s="12">
        <f>A41</f>
        <v>131</v>
      </c>
      <c r="B42" s="13"/>
      <c r="C42" s="14" t="s">
        <v>3</v>
      </c>
      <c r="D42" s="15">
        <v>27174</v>
      </c>
      <c r="E42" s="15">
        <v>0</v>
      </c>
      <c r="F42" s="15">
        <f>D42+E42</f>
        <v>27174</v>
      </c>
      <c r="G42" s="15">
        <v>26474</v>
      </c>
      <c r="H42" s="15">
        <v>0</v>
      </c>
      <c r="I42" s="15">
        <f>G42+H42</f>
        <v>26474</v>
      </c>
      <c r="N42" s="3">
        <v>2</v>
      </c>
    </row>
    <row r="43" spans="1:14" ht="12" customHeight="1">
      <c r="A43" s="12">
        <f>A42</f>
        <v>131</v>
      </c>
      <c r="B43" s="13"/>
      <c r="C43" s="14" t="s">
        <v>4</v>
      </c>
      <c r="D43" s="15">
        <v>0</v>
      </c>
      <c r="E43" s="15">
        <v>0</v>
      </c>
      <c r="F43" s="15">
        <f t="shared" si="0"/>
        <v>0</v>
      </c>
      <c r="G43" s="15">
        <v>0</v>
      </c>
      <c r="H43" s="15">
        <v>0</v>
      </c>
      <c r="I43" s="15">
        <f t="shared" si="1"/>
        <v>0</v>
      </c>
      <c r="N43" s="3">
        <v>3</v>
      </c>
    </row>
    <row r="44" spans="1:14" ht="12" customHeight="1">
      <c r="A44" s="12">
        <f>A43</f>
        <v>131</v>
      </c>
      <c r="B44" s="13"/>
      <c r="C44" s="16" t="s">
        <v>5</v>
      </c>
      <c r="D44" s="17">
        <v>0</v>
      </c>
      <c r="E44" s="17">
        <v>0</v>
      </c>
      <c r="F44" s="17">
        <f t="shared" si="0"/>
        <v>0</v>
      </c>
      <c r="G44" s="17">
        <v>0</v>
      </c>
      <c r="H44" s="17">
        <v>0</v>
      </c>
      <c r="I44" s="17">
        <f t="shared" si="1"/>
        <v>0</v>
      </c>
      <c r="N44" s="3">
        <v>4</v>
      </c>
    </row>
    <row r="45" spans="1:14" ht="12" customHeight="1">
      <c r="A45" s="9">
        <v>156</v>
      </c>
      <c r="B45" s="9" t="s">
        <v>2</v>
      </c>
      <c r="C45" s="10" t="s">
        <v>31</v>
      </c>
      <c r="D45" s="11">
        <f>SUM(D46:D48)</f>
        <v>2319.5</v>
      </c>
      <c r="E45" s="11">
        <f>SUM(E46:E48)</f>
        <v>349250.939</v>
      </c>
      <c r="F45" s="11">
        <f>SUM(F46:F48)</f>
        <v>351570.439</v>
      </c>
      <c r="G45" s="11">
        <f>SUM(G46:G48)</f>
        <v>2469.5</v>
      </c>
      <c r="H45" s="11">
        <f>SUM(H46:H48)</f>
        <v>311509.476</v>
      </c>
      <c r="I45" s="11">
        <f>SUM(I46:I48)</f>
        <v>313978.976</v>
      </c>
      <c r="N45" s="3">
        <v>1</v>
      </c>
    </row>
    <row r="46" spans="1:14" ht="12" customHeight="1">
      <c r="A46" s="12">
        <f>A45</f>
        <v>156</v>
      </c>
      <c r="B46" s="13"/>
      <c r="C46" s="14" t="s">
        <v>3</v>
      </c>
      <c r="D46" s="15">
        <v>1819.5</v>
      </c>
      <c r="E46" s="15">
        <v>0</v>
      </c>
      <c r="F46" s="15">
        <f>D46+E46</f>
        <v>1819.5</v>
      </c>
      <c r="G46" s="15">
        <v>1969.5</v>
      </c>
      <c r="H46" s="15">
        <v>0</v>
      </c>
      <c r="I46" s="15">
        <f>G46+H46</f>
        <v>1969.5</v>
      </c>
      <c r="N46" s="3">
        <v>2</v>
      </c>
    </row>
    <row r="47" spans="1:14" ht="12" customHeight="1">
      <c r="A47" s="12">
        <f>A46</f>
        <v>156</v>
      </c>
      <c r="B47" s="13"/>
      <c r="C47" s="14" t="s">
        <v>4</v>
      </c>
      <c r="D47" s="15">
        <v>500</v>
      </c>
      <c r="E47" s="15">
        <v>349250.939</v>
      </c>
      <c r="F47" s="15">
        <f t="shared" si="0"/>
        <v>349750.939</v>
      </c>
      <c r="G47" s="15">
        <v>500</v>
      </c>
      <c r="H47" s="15">
        <v>311509.476</v>
      </c>
      <c r="I47" s="15">
        <f t="shared" si="1"/>
        <v>312009.476</v>
      </c>
      <c r="N47" s="3">
        <v>3</v>
      </c>
    </row>
    <row r="48" spans="1:14" ht="12" customHeight="1">
      <c r="A48" s="12">
        <f>A47</f>
        <v>156</v>
      </c>
      <c r="B48" s="13"/>
      <c r="C48" s="16" t="s">
        <v>5</v>
      </c>
      <c r="D48" s="17">
        <v>0</v>
      </c>
      <c r="E48" s="17">
        <v>0</v>
      </c>
      <c r="F48" s="17">
        <f t="shared" si="0"/>
        <v>0</v>
      </c>
      <c r="G48" s="17">
        <v>0</v>
      </c>
      <c r="H48" s="17">
        <v>0</v>
      </c>
      <c r="I48" s="17">
        <f t="shared" si="1"/>
        <v>0</v>
      </c>
      <c r="N48" s="3">
        <v>4</v>
      </c>
    </row>
    <row r="49" spans="1:14" ht="12" customHeight="1">
      <c r="A49" s="9">
        <v>167</v>
      </c>
      <c r="B49" s="9" t="s">
        <v>2</v>
      </c>
      <c r="C49" s="10" t="s">
        <v>32</v>
      </c>
      <c r="D49" s="11">
        <f>SUM(D50:D52)</f>
        <v>1140.7</v>
      </c>
      <c r="E49" s="11">
        <f>SUM(E50:E52)</f>
        <v>0</v>
      </c>
      <c r="F49" s="11">
        <f>SUM(F50:F52)</f>
        <v>1140.7</v>
      </c>
      <c r="G49" s="11">
        <f>SUM(G50:G52)</f>
        <v>1140.7</v>
      </c>
      <c r="H49" s="11">
        <f>SUM(H50:H52)</f>
        <v>0</v>
      </c>
      <c r="I49" s="11">
        <f>SUM(I50:I52)</f>
        <v>1140.7</v>
      </c>
      <c r="N49" s="3">
        <v>1</v>
      </c>
    </row>
    <row r="50" spans="1:14" ht="12" customHeight="1">
      <c r="A50" s="12">
        <f>A49</f>
        <v>167</v>
      </c>
      <c r="B50" s="13"/>
      <c r="C50" s="14" t="s">
        <v>3</v>
      </c>
      <c r="D50" s="15">
        <v>1140.7</v>
      </c>
      <c r="E50" s="15">
        <v>0</v>
      </c>
      <c r="F50" s="15">
        <f>D50+E50</f>
        <v>1140.7</v>
      </c>
      <c r="G50" s="15">
        <v>1140.7</v>
      </c>
      <c r="H50" s="15">
        <v>0</v>
      </c>
      <c r="I50" s="15">
        <f>G50+H50</f>
        <v>1140.7</v>
      </c>
      <c r="N50" s="3">
        <v>2</v>
      </c>
    </row>
    <row r="51" spans="1:14" ht="12" customHeight="1">
      <c r="A51" s="12">
        <f>A50</f>
        <v>167</v>
      </c>
      <c r="B51" s="13"/>
      <c r="C51" s="14" t="s">
        <v>4</v>
      </c>
      <c r="D51" s="15">
        <v>0</v>
      </c>
      <c r="E51" s="15">
        <v>0</v>
      </c>
      <c r="F51" s="15">
        <f t="shared" si="0"/>
        <v>0</v>
      </c>
      <c r="G51" s="15">
        <v>0</v>
      </c>
      <c r="H51" s="15">
        <v>0</v>
      </c>
      <c r="I51" s="15">
        <f t="shared" si="1"/>
        <v>0</v>
      </c>
      <c r="N51" s="3">
        <v>3</v>
      </c>
    </row>
    <row r="52" spans="1:14" ht="12" customHeight="1">
      <c r="A52" s="12">
        <f>A51</f>
        <v>167</v>
      </c>
      <c r="B52" s="13"/>
      <c r="C52" s="16" t="s">
        <v>5</v>
      </c>
      <c r="D52" s="17">
        <v>0</v>
      </c>
      <c r="E52" s="17">
        <v>0</v>
      </c>
      <c r="F52" s="17">
        <f t="shared" si="0"/>
        <v>0</v>
      </c>
      <c r="G52" s="17">
        <v>0</v>
      </c>
      <c r="H52" s="17">
        <v>0</v>
      </c>
      <c r="I52" s="17">
        <f t="shared" si="1"/>
        <v>0</v>
      </c>
      <c r="N52" s="3">
        <v>4</v>
      </c>
    </row>
    <row r="53" spans="1:14" ht="12" customHeight="1">
      <c r="A53" s="9">
        <v>510</v>
      </c>
      <c r="B53" s="9" t="s">
        <v>2</v>
      </c>
      <c r="C53" s="10" t="s">
        <v>33</v>
      </c>
      <c r="D53" s="18">
        <f>SUM(D54:D56)</f>
        <v>12184</v>
      </c>
      <c r="E53" s="18">
        <f>SUM(E54:E56)</f>
        <v>0</v>
      </c>
      <c r="F53" s="11">
        <f>SUM(F54:F56)</f>
        <v>12184</v>
      </c>
      <c r="G53" s="18">
        <f>SUM(G54:G56)</f>
        <v>13914</v>
      </c>
      <c r="H53" s="18">
        <f>SUM(H54:H56)</f>
        <v>0</v>
      </c>
      <c r="I53" s="11">
        <f>SUM(I54:I56)</f>
        <v>13914</v>
      </c>
      <c r="N53" s="3">
        <v>1</v>
      </c>
    </row>
    <row r="54" spans="1:14" ht="12" customHeight="1">
      <c r="A54" s="12">
        <f>A53</f>
        <v>510</v>
      </c>
      <c r="B54" s="13"/>
      <c r="C54" s="14" t="s">
        <v>3</v>
      </c>
      <c r="D54" s="19">
        <v>9271</v>
      </c>
      <c r="E54" s="19">
        <v>0</v>
      </c>
      <c r="F54" s="15">
        <f>D54+E54</f>
        <v>9271</v>
      </c>
      <c r="G54" s="19">
        <v>11136</v>
      </c>
      <c r="H54" s="19">
        <v>0</v>
      </c>
      <c r="I54" s="15">
        <f>G54+H54</f>
        <v>11136</v>
      </c>
      <c r="N54" s="3">
        <v>2</v>
      </c>
    </row>
    <row r="55" spans="1:14" ht="12" customHeight="1">
      <c r="A55" s="12">
        <f>A54</f>
        <v>510</v>
      </c>
      <c r="B55" s="13"/>
      <c r="C55" s="14" t="s">
        <v>4</v>
      </c>
      <c r="D55" s="19">
        <v>2913</v>
      </c>
      <c r="E55" s="19">
        <v>0</v>
      </c>
      <c r="F55" s="15">
        <f t="shared" si="0"/>
        <v>2913</v>
      </c>
      <c r="G55" s="19">
        <v>2778</v>
      </c>
      <c r="H55" s="19">
        <v>0</v>
      </c>
      <c r="I55" s="15">
        <f t="shared" si="1"/>
        <v>2778</v>
      </c>
      <c r="N55" s="3">
        <v>3</v>
      </c>
    </row>
    <row r="56" spans="1:14" ht="12" customHeight="1">
      <c r="A56" s="12">
        <f>A55</f>
        <v>510</v>
      </c>
      <c r="B56" s="13"/>
      <c r="C56" s="16" t="s">
        <v>5</v>
      </c>
      <c r="D56" s="20">
        <v>0</v>
      </c>
      <c r="E56" s="20">
        <v>0</v>
      </c>
      <c r="F56" s="17">
        <f t="shared" si="0"/>
        <v>0</v>
      </c>
      <c r="G56" s="20">
        <v>0</v>
      </c>
      <c r="H56" s="20">
        <v>0</v>
      </c>
      <c r="I56" s="17">
        <f t="shared" si="1"/>
        <v>0</v>
      </c>
      <c r="N56" s="3">
        <v>4</v>
      </c>
    </row>
    <row r="57" spans="1:15" ht="12" customHeight="1">
      <c r="A57" s="9"/>
      <c r="B57" s="9"/>
      <c r="C57" s="21" t="s">
        <v>6</v>
      </c>
      <c r="D57" s="22">
        <f>SUMIF($N$1:$N$56,$O57,D$1:D$56)</f>
        <v>198036.88100000002</v>
      </c>
      <c r="E57" s="22">
        <f>SUMIF($N$1:$N$56,$O57,E$1:E$56)</f>
        <v>349250.939</v>
      </c>
      <c r="F57" s="22">
        <f>SUMIF($N$1:$N$56,$O57,F$1:F$56)</f>
        <v>547287.82</v>
      </c>
      <c r="G57" s="22">
        <f>SUMIF($N$1:$N$56,$O57,G$1:G$56)</f>
        <v>205429.65300000005</v>
      </c>
      <c r="H57" s="22">
        <f>SUMIF($N$1:$N$56,$O57,H$1:H$56)</f>
        <v>311509.476</v>
      </c>
      <c r="I57" s="22">
        <f>SUMIF($N$1:$N$56,$O57,I$1:I$56)</f>
        <v>516939.1290000001</v>
      </c>
      <c r="O57" s="3">
        <v>1</v>
      </c>
    </row>
    <row r="58" spans="1:15" ht="12" customHeight="1">
      <c r="A58" s="13"/>
      <c r="B58" s="13"/>
      <c r="C58" s="23" t="s">
        <v>3</v>
      </c>
      <c r="D58" s="22">
        <f>SUMIF($N$1:$N$56,$O58,D$1:D$56)</f>
        <v>156564.727</v>
      </c>
      <c r="E58" s="22">
        <f>SUMIF($N$1:$N$56,$O58,E$1:E$56)</f>
        <v>0</v>
      </c>
      <c r="F58" s="22">
        <f>SUMIF($N$1:$N$56,$O58,F$1:F$56)</f>
        <v>156564.727</v>
      </c>
      <c r="G58" s="22">
        <f>SUMIF($N$1:$N$56,$O58,G$1:G$56)</f>
        <v>163846.174</v>
      </c>
      <c r="H58" s="22">
        <f>SUMIF($N$1:$N$56,$O58,H$1:H$56)</f>
        <v>0</v>
      </c>
      <c r="I58" s="22">
        <f>SUMIF($N$1:$N$56,$O58,I$1:I$56)</f>
        <v>163846.174</v>
      </c>
      <c r="O58" s="3">
        <v>2</v>
      </c>
    </row>
    <row r="59" spans="1:15" ht="12" customHeight="1">
      <c r="A59" s="13"/>
      <c r="B59" s="13"/>
      <c r="C59" s="23" t="s">
        <v>4</v>
      </c>
      <c r="D59" s="22">
        <f>SUMIF($N$1:$N$56,$O59,D$1:D$56)</f>
        <v>41472.154</v>
      </c>
      <c r="E59" s="22">
        <f>SUMIF($N$1:$N$56,$O59,E$1:E$56)</f>
        <v>349250.939</v>
      </c>
      <c r="F59" s="22">
        <f>SUMIF($N$1:$N$56,$O59,F$1:F$56)</f>
        <v>390723.093</v>
      </c>
      <c r="G59" s="22">
        <f>SUMIF($N$1:$N$56,$O59,G$1:G$56)</f>
        <v>41583.479</v>
      </c>
      <c r="H59" s="22">
        <f>SUMIF($N$1:$N$56,$O59,H$1:H$56)</f>
        <v>311509.476</v>
      </c>
      <c r="I59" s="22">
        <f>SUMIF($N$1:$N$56,$O59,I$1:I$56)</f>
        <v>353092.955</v>
      </c>
      <c r="O59" s="3">
        <v>3</v>
      </c>
    </row>
    <row r="60" spans="1:15" ht="12" customHeight="1">
      <c r="A60" s="13"/>
      <c r="B60" s="13"/>
      <c r="C60" s="23" t="s">
        <v>5</v>
      </c>
      <c r="D60" s="22">
        <f>SUMIF($N$1:$N$56,$O60,D$1:D$56)</f>
        <v>0</v>
      </c>
      <c r="E60" s="22">
        <f>SUMIF($N$1:$N$56,$O60,E$1:E$56)</f>
        <v>0</v>
      </c>
      <c r="F60" s="22">
        <f>SUMIF($N$1:$N$56,$O60,F$1:F$56)</f>
        <v>0</v>
      </c>
      <c r="G60" s="22">
        <f>SUMIF($N$1:$N$56,$O60,G$1:G$56)</f>
        <v>0</v>
      </c>
      <c r="H60" s="22">
        <f>SUMIF($N$1:$N$56,$O60,H$1:H$56)</f>
        <v>0</v>
      </c>
      <c r="I60" s="22">
        <f>SUMIF($N$1:$N$56,$O60,I$1:I$56)</f>
        <v>0</v>
      </c>
      <c r="O60" s="3">
        <v>4</v>
      </c>
    </row>
    <row r="61" spans="1:9" ht="12" customHeight="1">
      <c r="A61" s="24"/>
      <c r="B61" s="24"/>
      <c r="C61" s="24" t="s">
        <v>7</v>
      </c>
      <c r="D61" s="25"/>
      <c r="E61" s="25"/>
      <c r="F61" s="25"/>
      <c r="G61" s="25"/>
      <c r="H61" s="25"/>
      <c r="I61" s="25"/>
    </row>
    <row r="62" spans="1:14" ht="12" customHeight="1">
      <c r="A62" s="9">
        <v>201</v>
      </c>
      <c r="B62" s="9" t="s">
        <v>2</v>
      </c>
      <c r="C62" s="10" t="s">
        <v>34</v>
      </c>
      <c r="D62" s="18">
        <f>SUM(D63:D65)</f>
        <v>568673.063</v>
      </c>
      <c r="E62" s="18">
        <f>SUM(E63:E65)</f>
        <v>0</v>
      </c>
      <c r="F62" s="11">
        <f>SUM(F63:F65)</f>
        <v>568673.063</v>
      </c>
      <c r="G62" s="18">
        <f>SUM(G63:G65)</f>
        <v>598735.2</v>
      </c>
      <c r="H62" s="18">
        <f>SUM(H63:H65)</f>
        <v>0</v>
      </c>
      <c r="I62" s="11">
        <f>SUM(I63:I65)</f>
        <v>598735.2</v>
      </c>
      <c r="N62" s="3">
        <v>1</v>
      </c>
    </row>
    <row r="63" spans="1:14" ht="12" customHeight="1">
      <c r="A63" s="12">
        <f>A62</f>
        <v>201</v>
      </c>
      <c r="B63" s="13"/>
      <c r="C63" s="14" t="s">
        <v>3</v>
      </c>
      <c r="D63" s="19">
        <v>502539.163</v>
      </c>
      <c r="E63" s="19">
        <v>0</v>
      </c>
      <c r="F63" s="15">
        <f aca="true" t="shared" si="2" ref="F63:F93">D63+E63</f>
        <v>502539.163</v>
      </c>
      <c r="G63" s="19">
        <v>522601.3</v>
      </c>
      <c r="H63" s="19">
        <v>0</v>
      </c>
      <c r="I63" s="15">
        <f aca="true" t="shared" si="3" ref="I63:I93">G63+H63</f>
        <v>522601.3</v>
      </c>
      <c r="N63" s="3">
        <v>2</v>
      </c>
    </row>
    <row r="64" spans="1:14" ht="12" customHeight="1">
      <c r="A64" s="12">
        <f>A63</f>
        <v>201</v>
      </c>
      <c r="B64" s="13"/>
      <c r="C64" s="14" t="s">
        <v>4</v>
      </c>
      <c r="D64" s="19">
        <v>62133.9</v>
      </c>
      <c r="E64" s="19">
        <v>0</v>
      </c>
      <c r="F64" s="15">
        <f t="shared" si="2"/>
        <v>62133.9</v>
      </c>
      <c r="G64" s="19">
        <v>70133.9</v>
      </c>
      <c r="H64" s="19">
        <v>0</v>
      </c>
      <c r="I64" s="15">
        <f t="shared" si="3"/>
        <v>70133.9</v>
      </c>
      <c r="N64" s="3">
        <v>3</v>
      </c>
    </row>
    <row r="65" spans="1:14" ht="12" customHeight="1">
      <c r="A65" s="12">
        <f>A64</f>
        <v>201</v>
      </c>
      <c r="B65" s="13"/>
      <c r="C65" s="16" t="s">
        <v>5</v>
      </c>
      <c r="D65" s="20">
        <v>4000</v>
      </c>
      <c r="E65" s="20">
        <v>0</v>
      </c>
      <c r="F65" s="17">
        <f t="shared" si="2"/>
        <v>4000</v>
      </c>
      <c r="G65" s="20">
        <v>6000</v>
      </c>
      <c r="H65" s="20">
        <v>0</v>
      </c>
      <c r="I65" s="17">
        <f t="shared" si="3"/>
        <v>6000</v>
      </c>
      <c r="N65" s="3">
        <v>4</v>
      </c>
    </row>
    <row r="66" spans="1:14" ht="12" customHeight="1">
      <c r="A66" s="9">
        <v>210</v>
      </c>
      <c r="B66" s="9" t="s">
        <v>2</v>
      </c>
      <c r="C66" s="10" t="s">
        <v>35</v>
      </c>
      <c r="D66" s="18">
        <f>SUM(D67:D69)</f>
        <v>5400</v>
      </c>
      <c r="E66" s="18">
        <f>SUM(E67:E69)</f>
        <v>0</v>
      </c>
      <c r="F66" s="11">
        <f>SUM(F67:F69)</f>
        <v>5400</v>
      </c>
      <c r="G66" s="18">
        <f>SUM(G67:G69)</f>
        <v>5400</v>
      </c>
      <c r="H66" s="18">
        <f>SUM(H67:H69)</f>
        <v>0</v>
      </c>
      <c r="I66" s="11">
        <f>SUM(I67:I69)</f>
        <v>5400</v>
      </c>
      <c r="N66" s="3">
        <v>1</v>
      </c>
    </row>
    <row r="67" spans="1:14" ht="12" customHeight="1">
      <c r="A67" s="12">
        <f>A66</f>
        <v>210</v>
      </c>
      <c r="B67" s="13"/>
      <c r="C67" s="14" t="s">
        <v>3</v>
      </c>
      <c r="D67" s="19">
        <v>900</v>
      </c>
      <c r="E67" s="19">
        <v>0</v>
      </c>
      <c r="F67" s="15">
        <f>D67+E67</f>
        <v>900</v>
      </c>
      <c r="G67" s="19">
        <v>900</v>
      </c>
      <c r="H67" s="19">
        <v>0</v>
      </c>
      <c r="I67" s="15">
        <f>G67+H67</f>
        <v>900</v>
      </c>
      <c r="N67" s="3">
        <v>2</v>
      </c>
    </row>
    <row r="68" spans="1:14" ht="12" customHeight="1">
      <c r="A68" s="12">
        <f>A67</f>
        <v>210</v>
      </c>
      <c r="B68" s="13"/>
      <c r="C68" s="14" t="s">
        <v>4</v>
      </c>
      <c r="D68" s="19">
        <v>4500</v>
      </c>
      <c r="E68" s="19">
        <v>0</v>
      </c>
      <c r="F68" s="15">
        <f t="shared" si="2"/>
        <v>4500</v>
      </c>
      <c r="G68" s="19">
        <v>4500</v>
      </c>
      <c r="H68" s="19">
        <v>0</v>
      </c>
      <c r="I68" s="15">
        <f t="shared" si="3"/>
        <v>4500</v>
      </c>
      <c r="N68" s="3">
        <v>3</v>
      </c>
    </row>
    <row r="69" spans="1:14" ht="12" customHeight="1">
      <c r="A69" s="12">
        <f>A68</f>
        <v>210</v>
      </c>
      <c r="B69" s="13"/>
      <c r="C69" s="16" t="s">
        <v>5</v>
      </c>
      <c r="D69" s="20">
        <v>0</v>
      </c>
      <c r="E69" s="20">
        <v>0</v>
      </c>
      <c r="F69" s="17">
        <f t="shared" si="2"/>
        <v>0</v>
      </c>
      <c r="G69" s="20">
        <v>0</v>
      </c>
      <c r="H69" s="20">
        <v>0</v>
      </c>
      <c r="I69" s="17">
        <f t="shared" si="3"/>
        <v>0</v>
      </c>
      <c r="N69" s="3">
        <v>4</v>
      </c>
    </row>
    <row r="70" spans="1:14" ht="12" customHeight="1">
      <c r="A70" s="9">
        <v>275</v>
      </c>
      <c r="B70" s="9" t="s">
        <v>2</v>
      </c>
      <c r="C70" s="10" t="s">
        <v>36</v>
      </c>
      <c r="D70" s="18">
        <f>SUM(D71:D73)</f>
        <v>142659</v>
      </c>
      <c r="E70" s="18">
        <f>SUM(E71:E73)</f>
        <v>0</v>
      </c>
      <c r="F70" s="11">
        <f>SUM(F71:F73)</f>
        <v>142659</v>
      </c>
      <c r="G70" s="18">
        <f>SUM(G71:G73)</f>
        <v>147838</v>
      </c>
      <c r="H70" s="18">
        <f>SUM(H71:H73)</f>
        <v>0</v>
      </c>
      <c r="I70" s="11">
        <f>SUM(I71:I73)</f>
        <v>147838</v>
      </c>
      <c r="N70" s="3">
        <v>1</v>
      </c>
    </row>
    <row r="71" spans="1:14" ht="12" customHeight="1">
      <c r="A71" s="12">
        <f>A70</f>
        <v>275</v>
      </c>
      <c r="B71" s="13"/>
      <c r="C71" s="14" t="s">
        <v>3</v>
      </c>
      <c r="D71" s="19">
        <v>142659</v>
      </c>
      <c r="E71" s="19">
        <v>0</v>
      </c>
      <c r="F71" s="15">
        <f>D71+E71</f>
        <v>142659</v>
      </c>
      <c r="G71" s="19">
        <v>147838</v>
      </c>
      <c r="H71" s="19">
        <v>0</v>
      </c>
      <c r="I71" s="15">
        <f>G71+H71</f>
        <v>147838</v>
      </c>
      <c r="N71" s="3">
        <v>2</v>
      </c>
    </row>
    <row r="72" spans="1:14" ht="12" customHeight="1">
      <c r="A72" s="12">
        <f>A71</f>
        <v>275</v>
      </c>
      <c r="B72" s="13"/>
      <c r="C72" s="14" t="s">
        <v>4</v>
      </c>
      <c r="D72" s="19">
        <v>0</v>
      </c>
      <c r="E72" s="19">
        <v>0</v>
      </c>
      <c r="F72" s="15">
        <f t="shared" si="2"/>
        <v>0</v>
      </c>
      <c r="G72" s="19">
        <v>0</v>
      </c>
      <c r="H72" s="19">
        <v>0</v>
      </c>
      <c r="I72" s="15">
        <f t="shared" si="3"/>
        <v>0</v>
      </c>
      <c r="N72" s="3">
        <v>3</v>
      </c>
    </row>
    <row r="73" spans="1:14" ht="12" customHeight="1">
      <c r="A73" s="12">
        <f>A72</f>
        <v>275</v>
      </c>
      <c r="B73" s="13"/>
      <c r="C73" s="16" t="s">
        <v>5</v>
      </c>
      <c r="D73" s="20">
        <v>0</v>
      </c>
      <c r="E73" s="20">
        <v>0</v>
      </c>
      <c r="F73" s="17">
        <f t="shared" si="2"/>
        <v>0</v>
      </c>
      <c r="G73" s="20">
        <v>0</v>
      </c>
      <c r="H73" s="20">
        <v>0</v>
      </c>
      <c r="I73" s="17">
        <f t="shared" si="3"/>
        <v>0</v>
      </c>
      <c r="N73" s="3">
        <v>4</v>
      </c>
    </row>
    <row r="74" spans="1:14" ht="12" customHeight="1">
      <c r="A74" s="9">
        <v>280</v>
      </c>
      <c r="B74" s="9" t="s">
        <v>2</v>
      </c>
      <c r="C74" s="10" t="s">
        <v>37</v>
      </c>
      <c r="D74" s="18">
        <f>SUM(D75:D77)</f>
        <v>600</v>
      </c>
      <c r="E74" s="18">
        <f>SUM(E75:E77)</f>
        <v>0</v>
      </c>
      <c r="F74" s="11">
        <f>SUM(F75:F77)</f>
        <v>600</v>
      </c>
      <c r="G74" s="18">
        <f>SUM(G75:G77)</f>
        <v>600</v>
      </c>
      <c r="H74" s="18">
        <f>SUM(H75:H77)</f>
        <v>0</v>
      </c>
      <c r="I74" s="11">
        <f>SUM(I75:I77)</f>
        <v>600</v>
      </c>
      <c r="N74" s="3">
        <v>1</v>
      </c>
    </row>
    <row r="75" spans="1:14" ht="12" customHeight="1">
      <c r="A75" s="12">
        <f>A74</f>
        <v>280</v>
      </c>
      <c r="B75" s="13"/>
      <c r="C75" s="14" t="s">
        <v>3</v>
      </c>
      <c r="D75" s="19">
        <v>600</v>
      </c>
      <c r="E75" s="19">
        <v>0</v>
      </c>
      <c r="F75" s="15">
        <f>D75+E75</f>
        <v>600</v>
      </c>
      <c r="G75" s="19">
        <v>600</v>
      </c>
      <c r="H75" s="19">
        <v>0</v>
      </c>
      <c r="I75" s="15">
        <f>G75+H75</f>
        <v>600</v>
      </c>
      <c r="N75" s="3">
        <v>2</v>
      </c>
    </row>
    <row r="76" spans="1:14" ht="12" customHeight="1">
      <c r="A76" s="12">
        <f>A75</f>
        <v>280</v>
      </c>
      <c r="B76" s="13"/>
      <c r="C76" s="14" t="s">
        <v>4</v>
      </c>
      <c r="D76" s="19">
        <v>0</v>
      </c>
      <c r="E76" s="19">
        <v>0</v>
      </c>
      <c r="F76" s="15">
        <f t="shared" si="2"/>
        <v>0</v>
      </c>
      <c r="G76" s="19">
        <v>0</v>
      </c>
      <c r="H76" s="19">
        <v>0</v>
      </c>
      <c r="I76" s="15">
        <f t="shared" si="3"/>
        <v>0</v>
      </c>
      <c r="N76" s="3">
        <v>3</v>
      </c>
    </row>
    <row r="77" spans="1:14" ht="12" customHeight="1">
      <c r="A77" s="12">
        <f>A76</f>
        <v>280</v>
      </c>
      <c r="B77" s="13"/>
      <c r="C77" s="16" t="s">
        <v>5</v>
      </c>
      <c r="D77" s="20">
        <v>0</v>
      </c>
      <c r="E77" s="20">
        <v>0</v>
      </c>
      <c r="F77" s="17">
        <f t="shared" si="2"/>
        <v>0</v>
      </c>
      <c r="G77" s="20">
        <v>0</v>
      </c>
      <c r="H77" s="20">
        <v>0</v>
      </c>
      <c r="I77" s="17">
        <f t="shared" si="3"/>
        <v>0</v>
      </c>
      <c r="N77" s="3">
        <v>4</v>
      </c>
    </row>
    <row r="78" spans="1:14" ht="12" customHeight="1">
      <c r="A78" s="9">
        <v>285</v>
      </c>
      <c r="B78" s="9" t="s">
        <v>2</v>
      </c>
      <c r="C78" s="10" t="s">
        <v>38</v>
      </c>
      <c r="D78" s="18">
        <f>SUM(D79:D81)</f>
        <v>847.9</v>
      </c>
      <c r="E78" s="18">
        <f>SUM(E79:E81)</f>
        <v>0</v>
      </c>
      <c r="F78" s="11">
        <f>SUM(F79:F81)</f>
        <v>847.9</v>
      </c>
      <c r="G78" s="18">
        <f>SUM(G79:G81)</f>
        <v>847.9</v>
      </c>
      <c r="H78" s="18">
        <f>SUM(H79:H81)</f>
        <v>0</v>
      </c>
      <c r="I78" s="11">
        <f>SUM(I79:I81)</f>
        <v>847.9</v>
      </c>
      <c r="N78" s="3">
        <v>1</v>
      </c>
    </row>
    <row r="79" spans="1:14" ht="12" customHeight="1">
      <c r="A79" s="12">
        <f>A78</f>
        <v>285</v>
      </c>
      <c r="B79" s="13"/>
      <c r="C79" s="14" t="s">
        <v>3</v>
      </c>
      <c r="D79" s="19">
        <v>847.9</v>
      </c>
      <c r="E79" s="19">
        <v>0</v>
      </c>
      <c r="F79" s="15">
        <f>D79+E79</f>
        <v>847.9</v>
      </c>
      <c r="G79" s="19">
        <v>847.9</v>
      </c>
      <c r="H79" s="19">
        <v>0</v>
      </c>
      <c r="I79" s="15">
        <f>G79+H79</f>
        <v>847.9</v>
      </c>
      <c r="N79" s="3">
        <v>2</v>
      </c>
    </row>
    <row r="80" spans="1:14" ht="12" customHeight="1">
      <c r="A80" s="12">
        <f>A79</f>
        <v>285</v>
      </c>
      <c r="B80" s="13"/>
      <c r="C80" s="14" t="s">
        <v>4</v>
      </c>
      <c r="D80" s="19">
        <v>0</v>
      </c>
      <c r="E80" s="19">
        <v>0</v>
      </c>
      <c r="F80" s="15">
        <f t="shared" si="2"/>
        <v>0</v>
      </c>
      <c r="G80" s="19">
        <v>0</v>
      </c>
      <c r="H80" s="19">
        <v>0</v>
      </c>
      <c r="I80" s="15">
        <f t="shared" si="3"/>
        <v>0</v>
      </c>
      <c r="N80" s="3">
        <v>3</v>
      </c>
    </row>
    <row r="81" spans="1:14" ht="12" customHeight="1">
      <c r="A81" s="12">
        <f>A80</f>
        <v>285</v>
      </c>
      <c r="B81" s="13"/>
      <c r="C81" s="16" t="s">
        <v>5</v>
      </c>
      <c r="D81" s="20">
        <v>0</v>
      </c>
      <c r="E81" s="20">
        <v>0</v>
      </c>
      <c r="F81" s="17">
        <f t="shared" si="2"/>
        <v>0</v>
      </c>
      <c r="G81" s="20">
        <v>0</v>
      </c>
      <c r="H81" s="20">
        <v>0</v>
      </c>
      <c r="I81" s="17">
        <f t="shared" si="3"/>
        <v>0</v>
      </c>
      <c r="N81" s="3">
        <v>4</v>
      </c>
    </row>
    <row r="82" spans="1:14" ht="12" customHeight="1">
      <c r="A82" s="9">
        <v>290</v>
      </c>
      <c r="B82" s="9" t="s">
        <v>2</v>
      </c>
      <c r="C82" s="10" t="s">
        <v>39</v>
      </c>
      <c r="D82" s="18">
        <f>SUM(D83:D85)</f>
        <v>36057.7</v>
      </c>
      <c r="E82" s="18">
        <f>SUM(E83:E85)</f>
        <v>0</v>
      </c>
      <c r="F82" s="11">
        <f>SUM(F83:F85)</f>
        <v>36057.7</v>
      </c>
      <c r="G82" s="18">
        <f>SUM(G83:G85)</f>
        <v>50711.4</v>
      </c>
      <c r="H82" s="18">
        <f>SUM(H83:H85)</f>
        <v>0</v>
      </c>
      <c r="I82" s="11">
        <f>SUM(I83:I85)</f>
        <v>50711.4</v>
      </c>
      <c r="N82" s="3">
        <v>1</v>
      </c>
    </row>
    <row r="83" spans="1:14" ht="12" customHeight="1">
      <c r="A83" s="12">
        <f>A82</f>
        <v>290</v>
      </c>
      <c r="B83" s="13"/>
      <c r="C83" s="14" t="s">
        <v>3</v>
      </c>
      <c r="D83" s="19">
        <v>36057.7</v>
      </c>
      <c r="E83" s="19">
        <v>0</v>
      </c>
      <c r="F83" s="15">
        <f>D83+E83</f>
        <v>36057.7</v>
      </c>
      <c r="G83" s="19">
        <v>50711.4</v>
      </c>
      <c r="H83" s="19">
        <v>0</v>
      </c>
      <c r="I83" s="15">
        <f>G83+H83</f>
        <v>50711.4</v>
      </c>
      <c r="N83" s="3">
        <v>2</v>
      </c>
    </row>
    <row r="84" spans="1:14" ht="12" customHeight="1">
      <c r="A84" s="12">
        <f>A83</f>
        <v>290</v>
      </c>
      <c r="B84" s="13"/>
      <c r="C84" s="14" t="s">
        <v>4</v>
      </c>
      <c r="D84" s="19">
        <v>0</v>
      </c>
      <c r="E84" s="19">
        <v>0</v>
      </c>
      <c r="F84" s="15">
        <f t="shared" si="2"/>
        <v>0</v>
      </c>
      <c r="G84" s="19">
        <v>0</v>
      </c>
      <c r="H84" s="19">
        <v>0</v>
      </c>
      <c r="I84" s="15">
        <f t="shared" si="3"/>
        <v>0</v>
      </c>
      <c r="N84" s="3">
        <v>3</v>
      </c>
    </row>
    <row r="85" spans="1:14" ht="12" customHeight="1">
      <c r="A85" s="12">
        <f>A84</f>
        <v>290</v>
      </c>
      <c r="B85" s="13"/>
      <c r="C85" s="16" t="s">
        <v>5</v>
      </c>
      <c r="D85" s="20">
        <v>0</v>
      </c>
      <c r="E85" s="20">
        <v>0</v>
      </c>
      <c r="F85" s="17">
        <f t="shared" si="2"/>
        <v>0</v>
      </c>
      <c r="G85" s="20">
        <v>0</v>
      </c>
      <c r="H85" s="20">
        <v>0</v>
      </c>
      <c r="I85" s="17">
        <f t="shared" si="3"/>
        <v>0</v>
      </c>
      <c r="N85" s="3">
        <v>4</v>
      </c>
    </row>
    <row r="86" spans="1:14" ht="12" customHeight="1">
      <c r="A86" s="9">
        <v>295</v>
      </c>
      <c r="B86" s="9" t="s">
        <v>2</v>
      </c>
      <c r="C86" s="10" t="s">
        <v>40</v>
      </c>
      <c r="D86" s="18">
        <f>SUM(D87:D89)</f>
        <v>31434.6</v>
      </c>
      <c r="E86" s="18">
        <f>SUM(E87:E89)</f>
        <v>0</v>
      </c>
      <c r="F86" s="11">
        <f>SUM(F87:F89)</f>
        <v>31434.6</v>
      </c>
      <c r="G86" s="18">
        <f>SUM(G87:G89)</f>
        <v>46365.100000000006</v>
      </c>
      <c r="H86" s="18">
        <f>SUM(H87:H89)</f>
        <v>0</v>
      </c>
      <c r="I86" s="11">
        <f>SUM(I87:I89)</f>
        <v>46365.100000000006</v>
      </c>
      <c r="N86" s="3">
        <v>1</v>
      </c>
    </row>
    <row r="87" spans="1:14" ht="12" customHeight="1">
      <c r="A87" s="12">
        <f>A86</f>
        <v>295</v>
      </c>
      <c r="B87" s="13"/>
      <c r="C87" s="14" t="s">
        <v>3</v>
      </c>
      <c r="D87" s="19">
        <v>21807.6</v>
      </c>
      <c r="E87" s="19">
        <v>0</v>
      </c>
      <c r="F87" s="15">
        <f>D87+E87</f>
        <v>21807.6</v>
      </c>
      <c r="G87" s="19">
        <v>36688.8</v>
      </c>
      <c r="H87" s="19">
        <v>0</v>
      </c>
      <c r="I87" s="15">
        <f>G87+H87</f>
        <v>36688.8</v>
      </c>
      <c r="N87" s="3">
        <v>2</v>
      </c>
    </row>
    <row r="88" spans="1:14" ht="12" customHeight="1">
      <c r="A88" s="12">
        <f>A87</f>
        <v>295</v>
      </c>
      <c r="B88" s="13"/>
      <c r="C88" s="14" t="s">
        <v>4</v>
      </c>
      <c r="D88" s="19">
        <v>9387</v>
      </c>
      <c r="E88" s="19">
        <v>0</v>
      </c>
      <c r="F88" s="15">
        <f t="shared" si="2"/>
        <v>9387</v>
      </c>
      <c r="G88" s="19">
        <v>9626.3</v>
      </c>
      <c r="H88" s="19">
        <v>0</v>
      </c>
      <c r="I88" s="15">
        <f t="shared" si="3"/>
        <v>9626.3</v>
      </c>
      <c r="N88" s="3">
        <v>3</v>
      </c>
    </row>
    <row r="89" spans="1:14" ht="12" customHeight="1">
      <c r="A89" s="12">
        <f>A88</f>
        <v>295</v>
      </c>
      <c r="B89" s="13"/>
      <c r="C89" s="16" t="s">
        <v>5</v>
      </c>
      <c r="D89" s="20">
        <v>240</v>
      </c>
      <c r="E89" s="20">
        <v>0</v>
      </c>
      <c r="F89" s="17">
        <f t="shared" si="2"/>
        <v>240</v>
      </c>
      <c r="G89" s="20">
        <v>50</v>
      </c>
      <c r="H89" s="20">
        <v>0</v>
      </c>
      <c r="I89" s="17">
        <f t="shared" si="3"/>
        <v>50</v>
      </c>
      <c r="N89" s="3">
        <v>4</v>
      </c>
    </row>
    <row r="90" spans="1:14" ht="12" customHeight="1">
      <c r="A90" s="9">
        <v>528</v>
      </c>
      <c r="B90" s="9" t="s">
        <v>2</v>
      </c>
      <c r="C90" s="10" t="s">
        <v>41</v>
      </c>
      <c r="D90" s="18">
        <f>SUM(D91:D93)</f>
        <v>98566.065</v>
      </c>
      <c r="E90" s="18">
        <f>SUM(E91:E93)</f>
        <v>0</v>
      </c>
      <c r="F90" s="11">
        <f>SUM(F91:F93)</f>
        <v>98566.065</v>
      </c>
      <c r="G90" s="18">
        <f>SUM(G91:G93)</f>
        <v>66841</v>
      </c>
      <c r="H90" s="18">
        <f>SUM(H91:H93)</f>
        <v>0</v>
      </c>
      <c r="I90" s="11">
        <f>SUM(I91:I93)</f>
        <v>66841</v>
      </c>
      <c r="N90" s="3">
        <v>1</v>
      </c>
    </row>
    <row r="91" spans="1:14" ht="12" customHeight="1">
      <c r="A91" s="12">
        <f>A90</f>
        <v>528</v>
      </c>
      <c r="B91" s="13"/>
      <c r="C91" s="14" t="s">
        <v>3</v>
      </c>
      <c r="D91" s="19">
        <v>64931.794</v>
      </c>
      <c r="E91" s="19">
        <v>0</v>
      </c>
      <c r="F91" s="15">
        <f>D91+E91</f>
        <v>64931.794</v>
      </c>
      <c r="G91" s="19">
        <v>50891</v>
      </c>
      <c r="H91" s="19">
        <v>0</v>
      </c>
      <c r="I91" s="15">
        <f>G91+H91</f>
        <v>50891</v>
      </c>
      <c r="N91" s="3">
        <v>2</v>
      </c>
    </row>
    <row r="92" spans="1:14" ht="12" customHeight="1">
      <c r="A92" s="12">
        <f>A91</f>
        <v>528</v>
      </c>
      <c r="B92" s="13"/>
      <c r="C92" s="14" t="s">
        <v>4</v>
      </c>
      <c r="D92" s="19">
        <v>13947.497</v>
      </c>
      <c r="E92" s="19">
        <v>0</v>
      </c>
      <c r="F92" s="15">
        <f t="shared" si="2"/>
        <v>13947.497</v>
      </c>
      <c r="G92" s="19">
        <v>5950</v>
      </c>
      <c r="H92" s="19">
        <v>0</v>
      </c>
      <c r="I92" s="15">
        <f t="shared" si="3"/>
        <v>5950</v>
      </c>
      <c r="N92" s="3">
        <v>3</v>
      </c>
    </row>
    <row r="93" spans="1:14" ht="12" customHeight="1">
      <c r="A93" s="12">
        <f>A92</f>
        <v>528</v>
      </c>
      <c r="B93" s="13"/>
      <c r="C93" s="16" t="s">
        <v>5</v>
      </c>
      <c r="D93" s="17">
        <v>19686.774</v>
      </c>
      <c r="E93" s="17">
        <v>0</v>
      </c>
      <c r="F93" s="17">
        <f t="shared" si="2"/>
        <v>19686.774</v>
      </c>
      <c r="G93" s="17">
        <v>10000</v>
      </c>
      <c r="H93" s="17">
        <v>0</v>
      </c>
      <c r="I93" s="17">
        <f t="shared" si="3"/>
        <v>10000</v>
      </c>
      <c r="N93" s="3">
        <v>4</v>
      </c>
    </row>
    <row r="94" spans="1:15" ht="12" customHeight="1">
      <c r="A94" s="9"/>
      <c r="B94" s="9"/>
      <c r="C94" s="21" t="s">
        <v>8</v>
      </c>
      <c r="D94" s="22">
        <f>SUMIF($N$62:$N$93,$O94,D$62:D$93)</f>
        <v>884238.328</v>
      </c>
      <c r="E94" s="22">
        <f>SUMIF($N$62:$N$93,$O94,E$62:E$93)</f>
        <v>0</v>
      </c>
      <c r="F94" s="22">
        <f>SUMIF($N$62:$N$93,$O94,F$62:F$93)</f>
        <v>884238.328</v>
      </c>
      <c r="G94" s="22">
        <f>SUMIF($N$62:$N$93,$O94,G$62:G$93)</f>
        <v>917338.6</v>
      </c>
      <c r="H94" s="22">
        <f>SUMIF($N$62:$N$93,$O94,H$62:H$93)</f>
        <v>0</v>
      </c>
      <c r="I94" s="22">
        <f>SUMIF($N$62:$N$93,$O94,I$62:I$93)</f>
        <v>917338.6</v>
      </c>
      <c r="O94" s="3">
        <v>1</v>
      </c>
    </row>
    <row r="95" spans="1:15" ht="12" customHeight="1">
      <c r="A95" s="13"/>
      <c r="B95" s="13"/>
      <c r="C95" s="23" t="s">
        <v>3</v>
      </c>
      <c r="D95" s="22">
        <f>SUMIF($N$62:$N$93,$O95,D$62:D$93)</f>
        <v>770343.1569999999</v>
      </c>
      <c r="E95" s="22">
        <f>SUMIF($N$62:$N$93,$O95,E$62:E$93)</f>
        <v>0</v>
      </c>
      <c r="F95" s="22">
        <f>SUMIF($N$62:$N$93,$O95,F$62:F$93)</f>
        <v>770343.1569999999</v>
      </c>
      <c r="G95" s="22">
        <f>SUMIF($N$62:$N$93,$O95,G$62:G$93)</f>
        <v>811078.4000000001</v>
      </c>
      <c r="H95" s="22">
        <f>SUMIF($N$62:$N$93,$O95,H$62:H$93)</f>
        <v>0</v>
      </c>
      <c r="I95" s="22">
        <f>SUMIF($N$62:$N$93,$O95,I$62:I$93)</f>
        <v>811078.4000000001</v>
      </c>
      <c r="O95" s="3">
        <v>2</v>
      </c>
    </row>
    <row r="96" spans="1:15" ht="12" customHeight="1">
      <c r="A96" s="13"/>
      <c r="B96" s="13"/>
      <c r="C96" s="23" t="s">
        <v>4</v>
      </c>
      <c r="D96" s="22">
        <f>SUMIF($N$62:$N$93,$O96,D$62:D$93)</f>
        <v>89968.397</v>
      </c>
      <c r="E96" s="22">
        <f>SUMIF($N$62:$N$93,$O96,E$62:E$93)</f>
        <v>0</v>
      </c>
      <c r="F96" s="22">
        <f>SUMIF($N$62:$N$93,$O96,F$62:F$93)</f>
        <v>89968.397</v>
      </c>
      <c r="G96" s="22">
        <f>SUMIF($N$62:$N$93,$O96,G$62:G$93)</f>
        <v>90210.2</v>
      </c>
      <c r="H96" s="22">
        <f>SUMIF($N$62:$N$93,$O96,H$62:H$93)</f>
        <v>0</v>
      </c>
      <c r="I96" s="22">
        <f>SUMIF($N$62:$N$93,$O96,I$62:I$93)</f>
        <v>90210.2</v>
      </c>
      <c r="O96" s="3">
        <v>3</v>
      </c>
    </row>
    <row r="97" spans="1:15" ht="12" customHeight="1">
      <c r="A97" s="13"/>
      <c r="B97" s="13"/>
      <c r="C97" s="26" t="s">
        <v>5</v>
      </c>
      <c r="D97" s="27">
        <f>SUMIF($N$62:$N$93,$O97,D$62:D$93)</f>
        <v>23926.774</v>
      </c>
      <c r="E97" s="27">
        <f>SUMIF($N$62:$N$93,$O97,E$62:E$93)</f>
        <v>0</v>
      </c>
      <c r="F97" s="27">
        <f>SUMIF($N$62:$N$93,$O97,F$62:F$93)</f>
        <v>23926.774</v>
      </c>
      <c r="G97" s="27">
        <f>SUMIF($N$62:$N$93,$O97,G$62:G$93)</f>
        <v>16050</v>
      </c>
      <c r="H97" s="27">
        <f>SUMIF($N$62:$N$93,$O97,H$62:H$93)</f>
        <v>0</v>
      </c>
      <c r="I97" s="27">
        <f>SUMIF($N$62:$N$93,$O97,I$62:I$93)</f>
        <v>16050</v>
      </c>
      <c r="O97" s="3">
        <v>4</v>
      </c>
    </row>
    <row r="98" spans="1:9" ht="12" customHeight="1">
      <c r="A98" s="24"/>
      <c r="B98" s="24"/>
      <c r="C98" s="24" t="s">
        <v>9</v>
      </c>
      <c r="D98" s="25"/>
      <c r="E98" s="25"/>
      <c r="F98" s="25"/>
      <c r="G98" s="25"/>
      <c r="H98" s="25"/>
      <c r="I98" s="25"/>
    </row>
    <row r="99" spans="1:14" ht="12" customHeight="1">
      <c r="A99" s="9">
        <v>310</v>
      </c>
      <c r="B99" s="9" t="s">
        <v>2</v>
      </c>
      <c r="C99" s="10" t="s">
        <v>42</v>
      </c>
      <c r="D99" s="18">
        <f>SUM(D100:D102)</f>
        <v>16623.3</v>
      </c>
      <c r="E99" s="18">
        <f>SUM(E100:E102)</f>
        <v>0</v>
      </c>
      <c r="F99" s="11">
        <f>SUM(F100:F102)</f>
        <v>16623.3</v>
      </c>
      <c r="G99" s="18">
        <f>SUM(G100:G102)</f>
        <v>16600</v>
      </c>
      <c r="H99" s="18">
        <f>SUM(H100:H102)</f>
        <v>0</v>
      </c>
      <c r="I99" s="11">
        <f>SUM(I100:I102)</f>
        <v>16600</v>
      </c>
      <c r="N99" s="3">
        <v>1</v>
      </c>
    </row>
    <row r="100" spans="1:14" ht="12" customHeight="1">
      <c r="A100" s="12">
        <f>A99</f>
        <v>310</v>
      </c>
      <c r="B100" s="13"/>
      <c r="C100" s="14" t="s">
        <v>3</v>
      </c>
      <c r="D100" s="19">
        <v>13123.3</v>
      </c>
      <c r="E100" s="19">
        <v>0</v>
      </c>
      <c r="F100" s="15">
        <f aca="true" t="shared" si="4" ref="F100:F134">D100+E100</f>
        <v>13123.3</v>
      </c>
      <c r="G100" s="19">
        <v>15600</v>
      </c>
      <c r="H100" s="19">
        <v>0</v>
      </c>
      <c r="I100" s="15">
        <f aca="true" t="shared" si="5" ref="I100:I134">G100+H100</f>
        <v>15600</v>
      </c>
      <c r="N100" s="3">
        <v>2</v>
      </c>
    </row>
    <row r="101" spans="1:14" ht="12" customHeight="1">
      <c r="A101" s="12">
        <f>A100</f>
        <v>310</v>
      </c>
      <c r="B101" s="13"/>
      <c r="C101" s="14" t="s">
        <v>4</v>
      </c>
      <c r="D101" s="19">
        <v>3500</v>
      </c>
      <c r="E101" s="19">
        <v>0</v>
      </c>
      <c r="F101" s="15">
        <f t="shared" si="4"/>
        <v>3500</v>
      </c>
      <c r="G101" s="19">
        <v>1000</v>
      </c>
      <c r="H101" s="19">
        <v>0</v>
      </c>
      <c r="I101" s="15">
        <f t="shared" si="5"/>
        <v>1000</v>
      </c>
      <c r="N101" s="3">
        <v>3</v>
      </c>
    </row>
    <row r="102" spans="1:14" ht="12" customHeight="1">
      <c r="A102" s="12">
        <f>A101</f>
        <v>310</v>
      </c>
      <c r="B102" s="13"/>
      <c r="C102" s="16" t="s">
        <v>5</v>
      </c>
      <c r="D102" s="20">
        <v>0</v>
      </c>
      <c r="E102" s="20">
        <v>0</v>
      </c>
      <c r="F102" s="17">
        <f t="shared" si="4"/>
        <v>0</v>
      </c>
      <c r="G102" s="20">
        <v>0</v>
      </c>
      <c r="H102" s="20">
        <v>0</v>
      </c>
      <c r="I102" s="17">
        <f t="shared" si="5"/>
        <v>0</v>
      </c>
      <c r="N102" s="3">
        <v>4</v>
      </c>
    </row>
    <row r="103" spans="1:14" ht="12" customHeight="1">
      <c r="A103" s="9">
        <v>330</v>
      </c>
      <c r="B103" s="9" t="s">
        <v>2</v>
      </c>
      <c r="C103" s="10" t="s">
        <v>43</v>
      </c>
      <c r="D103" s="18">
        <f>SUM(D104:D106)</f>
        <v>2378.4</v>
      </c>
      <c r="E103" s="18">
        <f>SUM(E104:E106)</f>
        <v>0</v>
      </c>
      <c r="F103" s="11">
        <f>SUM(F104:F106)</f>
        <v>2378.4</v>
      </c>
      <c r="G103" s="18">
        <f>SUM(G104:G106)</f>
        <v>2813.8</v>
      </c>
      <c r="H103" s="18">
        <f>SUM(H104:H106)</f>
        <v>0</v>
      </c>
      <c r="I103" s="11">
        <f>SUM(I104:I106)</f>
        <v>2813.8</v>
      </c>
      <c r="N103" s="3">
        <v>1</v>
      </c>
    </row>
    <row r="104" spans="1:14" ht="12" customHeight="1">
      <c r="A104" s="12">
        <f>A103</f>
        <v>330</v>
      </c>
      <c r="B104" s="13"/>
      <c r="C104" s="14" t="s">
        <v>3</v>
      </c>
      <c r="D104" s="19">
        <v>2278.4</v>
      </c>
      <c r="E104" s="19">
        <v>0</v>
      </c>
      <c r="F104" s="15">
        <f>D104+E104</f>
        <v>2278.4</v>
      </c>
      <c r="G104" s="19">
        <v>2713.8</v>
      </c>
      <c r="H104" s="19">
        <v>0</v>
      </c>
      <c r="I104" s="15">
        <f>G104+H104</f>
        <v>2713.8</v>
      </c>
      <c r="N104" s="3">
        <v>2</v>
      </c>
    </row>
    <row r="105" spans="1:14" ht="12" customHeight="1">
      <c r="A105" s="12">
        <f>A104</f>
        <v>330</v>
      </c>
      <c r="B105" s="13"/>
      <c r="C105" s="14" t="s">
        <v>4</v>
      </c>
      <c r="D105" s="19">
        <v>100</v>
      </c>
      <c r="E105" s="19">
        <v>0</v>
      </c>
      <c r="F105" s="15">
        <f t="shared" si="4"/>
        <v>100</v>
      </c>
      <c r="G105" s="19">
        <v>100</v>
      </c>
      <c r="H105" s="19">
        <v>0</v>
      </c>
      <c r="I105" s="15">
        <f t="shared" si="5"/>
        <v>100</v>
      </c>
      <c r="N105" s="3">
        <v>3</v>
      </c>
    </row>
    <row r="106" spans="1:14" ht="12" customHeight="1">
      <c r="A106" s="12">
        <f>A105</f>
        <v>330</v>
      </c>
      <c r="B106" s="13"/>
      <c r="C106" s="16" t="s">
        <v>5</v>
      </c>
      <c r="D106" s="20">
        <v>0</v>
      </c>
      <c r="E106" s="20">
        <v>0</v>
      </c>
      <c r="F106" s="17">
        <f t="shared" si="4"/>
        <v>0</v>
      </c>
      <c r="G106" s="20">
        <v>0</v>
      </c>
      <c r="H106" s="20">
        <v>0</v>
      </c>
      <c r="I106" s="17">
        <f t="shared" si="5"/>
        <v>0</v>
      </c>
      <c r="N106" s="3">
        <v>4</v>
      </c>
    </row>
    <row r="107" spans="1:14" ht="12" customHeight="1">
      <c r="A107" s="9">
        <v>340</v>
      </c>
      <c r="B107" s="9" t="s">
        <v>2</v>
      </c>
      <c r="C107" s="10" t="s">
        <v>44</v>
      </c>
      <c r="D107" s="18">
        <f>SUM(D108:D110)</f>
        <v>156665</v>
      </c>
      <c r="E107" s="18">
        <f>SUM(E108:E110)</f>
        <v>0</v>
      </c>
      <c r="F107" s="11">
        <f>SUM(F108:F110)</f>
        <v>156665</v>
      </c>
      <c r="G107" s="18">
        <f>SUM(G108:G110)</f>
        <v>183765</v>
      </c>
      <c r="H107" s="18">
        <f>SUM(H108:H110)</f>
        <v>0</v>
      </c>
      <c r="I107" s="11">
        <f>SUM(I108:I110)</f>
        <v>183765</v>
      </c>
      <c r="N107" s="3">
        <v>1</v>
      </c>
    </row>
    <row r="108" spans="1:14" ht="12" customHeight="1">
      <c r="A108" s="12">
        <f>A107</f>
        <v>340</v>
      </c>
      <c r="B108" s="13"/>
      <c r="C108" s="14" t="s">
        <v>3</v>
      </c>
      <c r="D108" s="19">
        <v>81550</v>
      </c>
      <c r="E108" s="19">
        <v>0</v>
      </c>
      <c r="F108" s="15">
        <f>D108+E108</f>
        <v>81550</v>
      </c>
      <c r="G108" s="19">
        <v>96500</v>
      </c>
      <c r="H108" s="19">
        <v>0</v>
      </c>
      <c r="I108" s="15">
        <f>G108+H108</f>
        <v>96500</v>
      </c>
      <c r="N108" s="3">
        <v>2</v>
      </c>
    </row>
    <row r="109" spans="1:14" ht="12" customHeight="1">
      <c r="A109" s="12">
        <f>A108</f>
        <v>340</v>
      </c>
      <c r="B109" s="13"/>
      <c r="C109" s="14" t="s">
        <v>4</v>
      </c>
      <c r="D109" s="19">
        <v>73615</v>
      </c>
      <c r="E109" s="19">
        <v>0</v>
      </c>
      <c r="F109" s="15">
        <f t="shared" si="4"/>
        <v>73615</v>
      </c>
      <c r="G109" s="19">
        <v>73765</v>
      </c>
      <c r="H109" s="19">
        <v>0</v>
      </c>
      <c r="I109" s="15">
        <f t="shared" si="5"/>
        <v>73765</v>
      </c>
      <c r="N109" s="3">
        <v>3</v>
      </c>
    </row>
    <row r="110" spans="1:14" ht="12" customHeight="1">
      <c r="A110" s="12">
        <f>A109</f>
        <v>340</v>
      </c>
      <c r="B110" s="13"/>
      <c r="C110" s="16" t="s">
        <v>5</v>
      </c>
      <c r="D110" s="20">
        <v>1500</v>
      </c>
      <c r="E110" s="20">
        <v>0</v>
      </c>
      <c r="F110" s="17">
        <f t="shared" si="4"/>
        <v>1500</v>
      </c>
      <c r="G110" s="20">
        <v>13500</v>
      </c>
      <c r="H110" s="20">
        <v>0</v>
      </c>
      <c r="I110" s="17">
        <f t="shared" si="5"/>
        <v>13500</v>
      </c>
      <c r="N110" s="3">
        <v>4</v>
      </c>
    </row>
    <row r="111" spans="1:14" ht="12" customHeight="1">
      <c r="A111" s="9">
        <v>350</v>
      </c>
      <c r="B111" s="9" t="s">
        <v>2</v>
      </c>
      <c r="C111" s="10" t="s">
        <v>45</v>
      </c>
      <c r="D111" s="18">
        <f>SUM(D112:D114)</f>
        <v>545167.541</v>
      </c>
      <c r="E111" s="18">
        <f>SUM(E112:E114)</f>
        <v>49496.628</v>
      </c>
      <c r="F111" s="11">
        <f>SUM(F112:F114)</f>
        <v>594664.169</v>
      </c>
      <c r="G111" s="18">
        <f>SUM(G112:G114)</f>
        <v>802765.505</v>
      </c>
      <c r="H111" s="18">
        <f>SUM(H112:H114)</f>
        <v>82384.619</v>
      </c>
      <c r="I111" s="11">
        <f>SUM(I112:I114)</f>
        <v>885150.1240000001</v>
      </c>
      <c r="N111" s="3">
        <v>1</v>
      </c>
    </row>
    <row r="112" spans="1:14" ht="12" customHeight="1">
      <c r="A112" s="12">
        <f>A111</f>
        <v>350</v>
      </c>
      <c r="B112" s="13"/>
      <c r="C112" s="14" t="s">
        <v>3</v>
      </c>
      <c r="D112" s="19">
        <v>329677.3</v>
      </c>
      <c r="E112" s="19">
        <v>0</v>
      </c>
      <c r="F112" s="15">
        <f>D112+E112</f>
        <v>329677.3</v>
      </c>
      <c r="G112" s="19">
        <v>356917.9</v>
      </c>
      <c r="H112" s="19">
        <v>0</v>
      </c>
      <c r="I112" s="15">
        <f>G112+H112</f>
        <v>356917.9</v>
      </c>
      <c r="N112" s="3">
        <v>2</v>
      </c>
    </row>
    <row r="113" spans="1:14" ht="12" customHeight="1">
      <c r="A113" s="12">
        <f>A112</f>
        <v>350</v>
      </c>
      <c r="B113" s="13"/>
      <c r="C113" s="14" t="s">
        <v>4</v>
      </c>
      <c r="D113" s="19">
        <v>206890.241</v>
      </c>
      <c r="E113" s="19">
        <v>49496.628</v>
      </c>
      <c r="F113" s="15">
        <f t="shared" si="4"/>
        <v>256386.869</v>
      </c>
      <c r="G113" s="19">
        <v>438347.605</v>
      </c>
      <c r="H113" s="19">
        <v>82384.619</v>
      </c>
      <c r="I113" s="15">
        <f t="shared" si="5"/>
        <v>520732.224</v>
      </c>
      <c r="N113" s="3">
        <v>3</v>
      </c>
    </row>
    <row r="114" spans="1:14" ht="12" customHeight="1">
      <c r="A114" s="12">
        <f>A113</f>
        <v>350</v>
      </c>
      <c r="B114" s="13"/>
      <c r="C114" s="16" t="s">
        <v>5</v>
      </c>
      <c r="D114" s="17">
        <v>8600</v>
      </c>
      <c r="E114" s="17">
        <v>0</v>
      </c>
      <c r="F114" s="17">
        <f t="shared" si="4"/>
        <v>8600</v>
      </c>
      <c r="G114" s="17">
        <v>7500</v>
      </c>
      <c r="H114" s="17">
        <v>0</v>
      </c>
      <c r="I114" s="17">
        <f t="shared" si="5"/>
        <v>7500</v>
      </c>
      <c r="N114" s="3">
        <v>4</v>
      </c>
    </row>
    <row r="115" spans="1:14" ht="12" customHeight="1">
      <c r="A115" s="9">
        <v>360</v>
      </c>
      <c r="B115" s="9" t="s">
        <v>2</v>
      </c>
      <c r="C115" s="10" t="s">
        <v>46</v>
      </c>
      <c r="D115" s="11">
        <f>SUM(D116:D118)</f>
        <v>555403.7999999999</v>
      </c>
      <c r="E115" s="11">
        <f>SUM(E116:E118)</f>
        <v>15751.709</v>
      </c>
      <c r="F115" s="11">
        <f>SUM(F116:F118)</f>
        <v>571155.5089999998</v>
      </c>
      <c r="G115" s="11">
        <f>SUM(G116:G118)</f>
        <v>176335.8</v>
      </c>
      <c r="H115" s="11">
        <f>SUM(H116:H118)</f>
        <v>14224.8</v>
      </c>
      <c r="I115" s="11">
        <f>SUM(I116:I118)</f>
        <v>190560.6</v>
      </c>
      <c r="N115" s="3">
        <v>1</v>
      </c>
    </row>
    <row r="116" spans="1:14" ht="12" customHeight="1">
      <c r="A116" s="12">
        <f>A115</f>
        <v>360</v>
      </c>
      <c r="B116" s="13"/>
      <c r="C116" s="14" t="s">
        <v>3</v>
      </c>
      <c r="D116" s="15">
        <v>58281</v>
      </c>
      <c r="E116" s="15">
        <v>0</v>
      </c>
      <c r="F116" s="15">
        <f>D116+E116</f>
        <v>58281</v>
      </c>
      <c r="G116" s="15">
        <v>64804.1</v>
      </c>
      <c r="H116" s="15">
        <v>0</v>
      </c>
      <c r="I116" s="15">
        <f>G116+H116</f>
        <v>64804.1</v>
      </c>
      <c r="N116" s="3">
        <v>2</v>
      </c>
    </row>
    <row r="117" spans="1:14" ht="12" customHeight="1">
      <c r="A117" s="12">
        <f>A116</f>
        <v>360</v>
      </c>
      <c r="B117" s="13"/>
      <c r="C117" s="14" t="s">
        <v>4</v>
      </c>
      <c r="D117" s="19">
        <v>496658.1</v>
      </c>
      <c r="E117" s="19">
        <v>15751.709</v>
      </c>
      <c r="F117" s="15">
        <f t="shared" si="4"/>
        <v>512409.80899999995</v>
      </c>
      <c r="G117" s="19">
        <v>111059.7</v>
      </c>
      <c r="H117" s="19">
        <v>14224.8</v>
      </c>
      <c r="I117" s="15">
        <f t="shared" si="5"/>
        <v>125284.5</v>
      </c>
      <c r="N117" s="3">
        <v>3</v>
      </c>
    </row>
    <row r="118" spans="1:14" ht="12" customHeight="1">
      <c r="A118" s="12">
        <f>A117</f>
        <v>360</v>
      </c>
      <c r="B118" s="13"/>
      <c r="C118" s="16" t="s">
        <v>5</v>
      </c>
      <c r="D118" s="17">
        <v>464.7</v>
      </c>
      <c r="E118" s="17">
        <v>0</v>
      </c>
      <c r="F118" s="17">
        <f t="shared" si="4"/>
        <v>464.7</v>
      </c>
      <c r="G118" s="17">
        <v>472</v>
      </c>
      <c r="H118" s="17">
        <v>0</v>
      </c>
      <c r="I118" s="17">
        <f t="shared" si="5"/>
        <v>472</v>
      </c>
      <c r="N118" s="3">
        <v>4</v>
      </c>
    </row>
    <row r="119" spans="1:14" ht="12" customHeight="1">
      <c r="A119" s="9">
        <v>370</v>
      </c>
      <c r="B119" s="9" t="s">
        <v>2</v>
      </c>
      <c r="C119" s="10" t="s">
        <v>47</v>
      </c>
      <c r="D119" s="11">
        <f>SUM(D120:D122)</f>
        <v>3335453.655</v>
      </c>
      <c r="E119" s="11">
        <f>SUM(E120:E122)</f>
        <v>0</v>
      </c>
      <c r="F119" s="11">
        <f>SUM(F120:F122)</f>
        <v>3335453.655</v>
      </c>
      <c r="G119" s="11">
        <f>SUM(G120:G122)</f>
        <v>3590532.1</v>
      </c>
      <c r="H119" s="11">
        <f>SUM(H120:H122)</f>
        <v>0</v>
      </c>
      <c r="I119" s="11">
        <f>SUM(I120:I122)</f>
        <v>3590532.1</v>
      </c>
      <c r="N119" s="3">
        <v>1</v>
      </c>
    </row>
    <row r="120" spans="1:14" ht="12" customHeight="1">
      <c r="A120" s="12">
        <f>A119</f>
        <v>370</v>
      </c>
      <c r="B120" s="13"/>
      <c r="C120" s="14" t="s">
        <v>3</v>
      </c>
      <c r="D120" s="15">
        <v>3500</v>
      </c>
      <c r="E120" s="15">
        <v>0</v>
      </c>
      <c r="F120" s="15">
        <f>D120+E120</f>
        <v>3500</v>
      </c>
      <c r="G120" s="15">
        <v>1000</v>
      </c>
      <c r="H120" s="15">
        <v>0</v>
      </c>
      <c r="I120" s="15">
        <f>G120+H120</f>
        <v>1000</v>
      </c>
      <c r="N120" s="3">
        <v>2</v>
      </c>
    </row>
    <row r="121" spans="1:14" ht="12" customHeight="1">
      <c r="A121" s="12">
        <f>A120</f>
        <v>370</v>
      </c>
      <c r="B121" s="13"/>
      <c r="C121" s="14" t="s">
        <v>4</v>
      </c>
      <c r="D121" s="15">
        <v>3331953.655</v>
      </c>
      <c r="E121" s="15">
        <v>0</v>
      </c>
      <c r="F121" s="15">
        <f t="shared" si="4"/>
        <v>3331953.655</v>
      </c>
      <c r="G121" s="15">
        <v>3589532.1</v>
      </c>
      <c r="H121" s="15">
        <v>0</v>
      </c>
      <c r="I121" s="15">
        <f t="shared" si="5"/>
        <v>3589532.1</v>
      </c>
      <c r="N121" s="3">
        <v>3</v>
      </c>
    </row>
    <row r="122" spans="1:14" ht="12" customHeight="1">
      <c r="A122" s="12">
        <f>A121</f>
        <v>370</v>
      </c>
      <c r="B122" s="13"/>
      <c r="C122" s="16" t="s">
        <v>5</v>
      </c>
      <c r="D122" s="17">
        <v>0</v>
      </c>
      <c r="E122" s="17">
        <v>0</v>
      </c>
      <c r="F122" s="17">
        <f t="shared" si="4"/>
        <v>0</v>
      </c>
      <c r="G122" s="17">
        <v>0</v>
      </c>
      <c r="H122" s="17">
        <v>0</v>
      </c>
      <c r="I122" s="17">
        <f t="shared" si="5"/>
        <v>0</v>
      </c>
      <c r="N122" s="3">
        <v>4</v>
      </c>
    </row>
    <row r="123" spans="1:14" ht="12" customHeight="1">
      <c r="A123" s="9">
        <v>445</v>
      </c>
      <c r="B123" s="9" t="s">
        <v>2</v>
      </c>
      <c r="C123" s="10" t="s">
        <v>48</v>
      </c>
      <c r="D123" s="11">
        <f>SUM(D124:D126)</f>
        <v>93169.3</v>
      </c>
      <c r="E123" s="11">
        <f>SUM(E124:E126)</f>
        <v>0</v>
      </c>
      <c r="F123" s="11">
        <f>SUM(F124:F126)</f>
        <v>93169.3</v>
      </c>
      <c r="G123" s="11">
        <f>SUM(G124:G126)</f>
        <v>107000</v>
      </c>
      <c r="H123" s="11">
        <f>SUM(H124:H126)</f>
        <v>0</v>
      </c>
      <c r="I123" s="11">
        <f>SUM(I124:I126)</f>
        <v>107000</v>
      </c>
      <c r="N123" s="3">
        <v>1</v>
      </c>
    </row>
    <row r="124" spans="1:14" ht="12" customHeight="1">
      <c r="A124" s="12">
        <f>A123</f>
        <v>445</v>
      </c>
      <c r="B124" s="13"/>
      <c r="C124" s="14" t="s">
        <v>3</v>
      </c>
      <c r="D124" s="15">
        <v>0</v>
      </c>
      <c r="E124" s="15">
        <v>0</v>
      </c>
      <c r="F124" s="15">
        <f>D124+E124</f>
        <v>0</v>
      </c>
      <c r="G124" s="15">
        <v>0</v>
      </c>
      <c r="H124" s="15">
        <v>0</v>
      </c>
      <c r="I124" s="15">
        <f>G124+H124</f>
        <v>0</v>
      </c>
      <c r="N124" s="3">
        <v>2</v>
      </c>
    </row>
    <row r="125" spans="1:14" ht="12" customHeight="1">
      <c r="A125" s="12">
        <f>A124</f>
        <v>445</v>
      </c>
      <c r="B125" s="13"/>
      <c r="C125" s="14" t="s">
        <v>4</v>
      </c>
      <c r="D125" s="15">
        <v>93169.3</v>
      </c>
      <c r="E125" s="15">
        <v>0</v>
      </c>
      <c r="F125" s="15">
        <f t="shared" si="4"/>
        <v>93169.3</v>
      </c>
      <c r="G125" s="15">
        <v>107000</v>
      </c>
      <c r="H125" s="15">
        <v>0</v>
      </c>
      <c r="I125" s="15">
        <f t="shared" si="5"/>
        <v>107000</v>
      </c>
      <c r="N125" s="3">
        <v>3</v>
      </c>
    </row>
    <row r="126" spans="1:14" ht="12" customHeight="1">
      <c r="A126" s="12">
        <f>A125</f>
        <v>445</v>
      </c>
      <c r="B126" s="13"/>
      <c r="C126" s="16" t="s">
        <v>5</v>
      </c>
      <c r="D126" s="17">
        <v>0</v>
      </c>
      <c r="E126" s="17">
        <v>0</v>
      </c>
      <c r="F126" s="17">
        <f t="shared" si="4"/>
        <v>0</v>
      </c>
      <c r="G126" s="17">
        <v>0</v>
      </c>
      <c r="H126" s="17">
        <v>0</v>
      </c>
      <c r="I126" s="17">
        <f t="shared" si="5"/>
        <v>0</v>
      </c>
      <c r="N126" s="3">
        <v>4</v>
      </c>
    </row>
    <row r="127" spans="1:14" ht="12" customHeight="1">
      <c r="A127" s="9">
        <v>509</v>
      </c>
      <c r="B127" s="9" t="s">
        <v>2</v>
      </c>
      <c r="C127" s="10" t="s">
        <v>49</v>
      </c>
      <c r="D127" s="18">
        <f>SUM(D128:D130)</f>
        <v>9843.5</v>
      </c>
      <c r="E127" s="18">
        <f>SUM(E128:E130)</f>
        <v>0</v>
      </c>
      <c r="F127" s="11">
        <f>SUM(F128:F130)</f>
        <v>9843.5</v>
      </c>
      <c r="G127" s="18">
        <f>SUM(G128:G130)</f>
        <v>10393.5</v>
      </c>
      <c r="H127" s="18">
        <f>SUM(H128:H130)</f>
        <v>0</v>
      </c>
      <c r="I127" s="11">
        <f>SUM(I128:I130)</f>
        <v>10393.5</v>
      </c>
      <c r="N127" s="3">
        <v>1</v>
      </c>
    </row>
    <row r="128" spans="1:14" ht="12" customHeight="1">
      <c r="A128" s="12">
        <f>A127</f>
        <v>509</v>
      </c>
      <c r="B128" s="13"/>
      <c r="C128" s="14" t="s">
        <v>3</v>
      </c>
      <c r="D128" s="19">
        <v>8232.7</v>
      </c>
      <c r="E128" s="19">
        <v>0</v>
      </c>
      <c r="F128" s="15">
        <f>D128+E128</f>
        <v>8232.7</v>
      </c>
      <c r="G128" s="19">
        <v>8782.7</v>
      </c>
      <c r="H128" s="19">
        <v>0</v>
      </c>
      <c r="I128" s="15">
        <f>G128+H128</f>
        <v>8782.7</v>
      </c>
      <c r="N128" s="3">
        <v>2</v>
      </c>
    </row>
    <row r="129" spans="1:14" ht="12" customHeight="1">
      <c r="A129" s="12">
        <f>A128</f>
        <v>509</v>
      </c>
      <c r="B129" s="13"/>
      <c r="C129" s="14" t="s">
        <v>4</v>
      </c>
      <c r="D129" s="19">
        <v>1610.8</v>
      </c>
      <c r="E129" s="19">
        <v>0</v>
      </c>
      <c r="F129" s="15">
        <f t="shared" si="4"/>
        <v>1610.8</v>
      </c>
      <c r="G129" s="19">
        <v>1610.8</v>
      </c>
      <c r="H129" s="19">
        <v>0</v>
      </c>
      <c r="I129" s="15">
        <f t="shared" si="5"/>
        <v>1610.8</v>
      </c>
      <c r="N129" s="3">
        <v>3</v>
      </c>
    </row>
    <row r="130" spans="1:14" ht="12" customHeight="1">
      <c r="A130" s="12">
        <f>A129</f>
        <v>509</v>
      </c>
      <c r="B130" s="13"/>
      <c r="C130" s="16" t="s">
        <v>5</v>
      </c>
      <c r="D130" s="20">
        <v>0</v>
      </c>
      <c r="E130" s="20">
        <v>0</v>
      </c>
      <c r="F130" s="17">
        <f t="shared" si="4"/>
        <v>0</v>
      </c>
      <c r="G130" s="20">
        <v>0</v>
      </c>
      <c r="H130" s="20">
        <v>0</v>
      </c>
      <c r="I130" s="17">
        <f t="shared" si="5"/>
        <v>0</v>
      </c>
      <c r="N130" s="3">
        <v>4</v>
      </c>
    </row>
    <row r="131" spans="1:14" ht="12" customHeight="1">
      <c r="A131" s="9">
        <v>587</v>
      </c>
      <c r="B131" s="9" t="s">
        <v>2</v>
      </c>
      <c r="C131" s="10" t="s">
        <v>50</v>
      </c>
      <c r="D131" s="11">
        <f>SUM(D132:D134)</f>
        <v>45393.2</v>
      </c>
      <c r="E131" s="11">
        <f>SUM(E132:E134)</f>
        <v>0</v>
      </c>
      <c r="F131" s="11">
        <f>SUM(F132:F134)</f>
        <v>45393.2</v>
      </c>
      <c r="G131" s="11">
        <f>SUM(G132:G134)</f>
        <v>45779.58</v>
      </c>
      <c r="H131" s="11">
        <f>SUM(H132:H134)</f>
        <v>0</v>
      </c>
      <c r="I131" s="11">
        <f>SUM(I132:I134)</f>
        <v>45779.58</v>
      </c>
      <c r="N131" s="3">
        <v>1</v>
      </c>
    </row>
    <row r="132" spans="1:14" ht="12" customHeight="1">
      <c r="A132" s="12">
        <f>A131</f>
        <v>587</v>
      </c>
      <c r="B132" s="13"/>
      <c r="C132" s="14" t="s">
        <v>3</v>
      </c>
      <c r="D132" s="15">
        <v>23112.8</v>
      </c>
      <c r="E132" s="15">
        <v>0</v>
      </c>
      <c r="F132" s="15">
        <f>D132+E132</f>
        <v>23112.8</v>
      </c>
      <c r="G132" s="15">
        <v>24342.1</v>
      </c>
      <c r="H132" s="15">
        <v>0</v>
      </c>
      <c r="I132" s="15">
        <f>G132+H132</f>
        <v>24342.1</v>
      </c>
      <c r="N132" s="3">
        <v>2</v>
      </c>
    </row>
    <row r="133" spans="1:14" ht="12" customHeight="1">
      <c r="A133" s="12">
        <f>A132</f>
        <v>587</v>
      </c>
      <c r="B133" s="13"/>
      <c r="C133" s="14" t="s">
        <v>4</v>
      </c>
      <c r="D133" s="15">
        <v>22280.4</v>
      </c>
      <c r="E133" s="15">
        <v>0</v>
      </c>
      <c r="F133" s="15">
        <f t="shared" si="4"/>
        <v>22280.4</v>
      </c>
      <c r="G133" s="15">
        <v>21437.48</v>
      </c>
      <c r="H133" s="15">
        <v>0</v>
      </c>
      <c r="I133" s="15">
        <f t="shared" si="5"/>
        <v>21437.48</v>
      </c>
      <c r="N133" s="3">
        <v>3</v>
      </c>
    </row>
    <row r="134" spans="1:14" ht="12" customHeight="1">
      <c r="A134" s="12">
        <f>A133</f>
        <v>587</v>
      </c>
      <c r="B134" s="13"/>
      <c r="C134" s="16" t="s">
        <v>5</v>
      </c>
      <c r="D134" s="17">
        <v>0</v>
      </c>
      <c r="E134" s="17">
        <v>0</v>
      </c>
      <c r="F134" s="17">
        <f t="shared" si="4"/>
        <v>0</v>
      </c>
      <c r="G134" s="17">
        <v>0</v>
      </c>
      <c r="H134" s="17">
        <v>0</v>
      </c>
      <c r="I134" s="17">
        <f t="shared" si="5"/>
        <v>0</v>
      </c>
      <c r="N134" s="3">
        <v>4</v>
      </c>
    </row>
    <row r="135" spans="1:15" ht="12" customHeight="1">
      <c r="A135" s="9"/>
      <c r="B135" s="9"/>
      <c r="C135" s="21" t="s">
        <v>10</v>
      </c>
      <c r="D135" s="22">
        <f>SUMIF($N$99:$N$134,$O135,D$99:D$134)</f>
        <v>4760097.6959999995</v>
      </c>
      <c r="E135" s="22">
        <f>SUMIF($N$99:$N$134,$O135,E$99:E$134)</f>
        <v>65248.337</v>
      </c>
      <c r="F135" s="22">
        <f>SUMIF($N$99:$N$134,$O135,F$99:F$134)</f>
        <v>4825346.033</v>
      </c>
      <c r="G135" s="22">
        <f>SUMIF($N$99:$N$134,$O135,G$99:G$134)</f>
        <v>4935985.285</v>
      </c>
      <c r="H135" s="22">
        <f>SUMIF($N$99:$N$134,$O135,H$99:H$134)</f>
        <v>96609.41900000001</v>
      </c>
      <c r="I135" s="22">
        <f>SUMIF($N$99:$N$134,$O135,I$99:I$134)</f>
        <v>5032594.704</v>
      </c>
      <c r="O135" s="3">
        <v>1</v>
      </c>
    </row>
    <row r="136" spans="1:15" ht="12" customHeight="1">
      <c r="A136" s="13"/>
      <c r="B136" s="13"/>
      <c r="C136" s="23" t="s">
        <v>3</v>
      </c>
      <c r="D136" s="22">
        <f>SUMIF($N$99:$N$134,$O136,D$99:D$134)</f>
        <v>519755.5</v>
      </c>
      <c r="E136" s="22">
        <f>SUMIF($N$99:$N$134,$O136,E$99:E$134)</f>
        <v>0</v>
      </c>
      <c r="F136" s="22">
        <f>SUMIF($N$99:$N$134,$O136,F$99:F$134)</f>
        <v>519755.5</v>
      </c>
      <c r="G136" s="22">
        <f>SUMIF($N$99:$N$134,$O136,G$99:G$134)</f>
        <v>570660.6</v>
      </c>
      <c r="H136" s="22">
        <f>SUMIF($N$99:$N$134,$O136,H$99:H$134)</f>
        <v>0</v>
      </c>
      <c r="I136" s="22">
        <f>SUMIF($N$99:$N$134,$O136,I$99:I$134)</f>
        <v>570660.6</v>
      </c>
      <c r="O136" s="3">
        <v>2</v>
      </c>
    </row>
    <row r="137" spans="1:15" ht="12" customHeight="1">
      <c r="A137" s="13"/>
      <c r="B137" s="13"/>
      <c r="C137" s="23" t="s">
        <v>4</v>
      </c>
      <c r="D137" s="22">
        <f>SUMIF($N$99:$N$134,$O137,D$99:D$134)</f>
        <v>4229777.496</v>
      </c>
      <c r="E137" s="22">
        <f>SUMIF($N$99:$N$134,$O137,E$99:E$134)</f>
        <v>65248.337</v>
      </c>
      <c r="F137" s="22">
        <f>SUMIF($N$99:$N$134,$O137,F$99:F$134)</f>
        <v>4295025.833</v>
      </c>
      <c r="G137" s="22">
        <f>SUMIF($N$99:$N$134,$O137,G$99:G$134)</f>
        <v>4343852.6850000005</v>
      </c>
      <c r="H137" s="22">
        <f>SUMIF($N$99:$N$134,$O137,H$99:H$134)</f>
        <v>96609.41900000001</v>
      </c>
      <c r="I137" s="22">
        <f>SUMIF($N$99:$N$134,$O137,I$99:I$134)</f>
        <v>4440462.104</v>
      </c>
      <c r="O137" s="3">
        <v>3</v>
      </c>
    </row>
    <row r="138" spans="1:15" ht="12" customHeight="1">
      <c r="A138" s="13"/>
      <c r="B138" s="13"/>
      <c r="C138" s="26" t="s">
        <v>5</v>
      </c>
      <c r="D138" s="27">
        <f>SUMIF($N$99:$N$134,$O138,D$99:D$134)</f>
        <v>10564.7</v>
      </c>
      <c r="E138" s="27">
        <f>SUMIF($N$99:$N$134,$O138,E$99:E$134)</f>
        <v>0</v>
      </c>
      <c r="F138" s="27">
        <f>SUMIF($N$99:$N$134,$O138,F$99:F$134)</f>
        <v>10564.7</v>
      </c>
      <c r="G138" s="27">
        <f>SUMIF($N$99:$N$134,$O138,G$99:G$134)</f>
        <v>21472</v>
      </c>
      <c r="H138" s="27">
        <f>SUMIF($N$99:$N$134,$O138,H$99:H$134)</f>
        <v>0</v>
      </c>
      <c r="I138" s="27">
        <f>SUMIF($N$99:$N$134,$O138,I$99:I$134)</f>
        <v>21472</v>
      </c>
      <c r="O138" s="3">
        <v>4</v>
      </c>
    </row>
    <row r="139" spans="1:9" ht="12" customHeight="1">
      <c r="A139" s="24"/>
      <c r="B139" s="24"/>
      <c r="C139" s="24" t="s">
        <v>11</v>
      </c>
      <c r="D139" s="25"/>
      <c r="E139" s="25"/>
      <c r="F139" s="25"/>
      <c r="G139" s="25"/>
      <c r="H139" s="25"/>
      <c r="I139" s="25"/>
    </row>
    <row r="140" spans="1:14" ht="12" customHeight="1">
      <c r="A140" s="9">
        <v>402</v>
      </c>
      <c r="B140" s="9" t="s">
        <v>2</v>
      </c>
      <c r="C140" s="10" t="s">
        <v>51</v>
      </c>
      <c r="D140" s="11">
        <f>SUM(D141:D143)</f>
        <v>1653560.7</v>
      </c>
      <c r="E140" s="11">
        <f>SUM(E141:E143)</f>
        <v>0</v>
      </c>
      <c r="F140" s="11">
        <f>SUM(F141:F143)</f>
        <v>1653560.7</v>
      </c>
      <c r="G140" s="11">
        <f>SUM(G141:G143)</f>
        <v>1619036.6779999998</v>
      </c>
      <c r="H140" s="11">
        <f>SUM(H141:H143)</f>
        <v>0</v>
      </c>
      <c r="I140" s="11">
        <f>SUM(I141:I143)</f>
        <v>1619036.6779999998</v>
      </c>
      <c r="N140" s="3">
        <v>1</v>
      </c>
    </row>
    <row r="141" spans="1:14" ht="12" customHeight="1">
      <c r="A141" s="12">
        <f>A140</f>
        <v>402</v>
      </c>
      <c r="B141" s="13"/>
      <c r="C141" s="14" t="s">
        <v>3</v>
      </c>
      <c r="D141" s="15">
        <v>1343324.4</v>
      </c>
      <c r="E141" s="15">
        <v>0</v>
      </c>
      <c r="F141" s="15">
        <f aca="true" t="shared" si="6" ref="F141:F203">D141+E141</f>
        <v>1343324.4</v>
      </c>
      <c r="G141" s="15">
        <v>1425773.478</v>
      </c>
      <c r="H141" s="15">
        <v>0</v>
      </c>
      <c r="I141" s="15">
        <f aca="true" t="shared" si="7" ref="I141:I203">G141+H141</f>
        <v>1425773.478</v>
      </c>
      <c r="N141" s="3">
        <v>2</v>
      </c>
    </row>
    <row r="142" spans="1:14" ht="12" customHeight="1">
      <c r="A142" s="12">
        <f>A141</f>
        <v>402</v>
      </c>
      <c r="B142" s="13"/>
      <c r="C142" s="14" t="s">
        <v>4</v>
      </c>
      <c r="D142" s="15">
        <v>6745</v>
      </c>
      <c r="E142" s="15">
        <v>0</v>
      </c>
      <c r="F142" s="15">
        <f t="shared" si="6"/>
        <v>6745</v>
      </c>
      <c r="G142" s="15">
        <v>7745</v>
      </c>
      <c r="H142" s="15">
        <v>0</v>
      </c>
      <c r="I142" s="15">
        <f t="shared" si="7"/>
        <v>7745</v>
      </c>
      <c r="N142" s="3">
        <v>3</v>
      </c>
    </row>
    <row r="143" spans="1:14" ht="12" customHeight="1">
      <c r="A143" s="12">
        <f>A142</f>
        <v>402</v>
      </c>
      <c r="B143" s="13"/>
      <c r="C143" s="16" t="s">
        <v>5</v>
      </c>
      <c r="D143" s="17">
        <v>303491.3</v>
      </c>
      <c r="E143" s="17">
        <v>0</v>
      </c>
      <c r="F143" s="17">
        <f t="shared" si="6"/>
        <v>303491.3</v>
      </c>
      <c r="G143" s="17">
        <v>185518.2</v>
      </c>
      <c r="H143" s="17">
        <v>0</v>
      </c>
      <c r="I143" s="17">
        <f t="shared" si="7"/>
        <v>185518.2</v>
      </c>
      <c r="N143" s="3">
        <v>4</v>
      </c>
    </row>
    <row r="144" spans="1:14" ht="12" customHeight="1">
      <c r="A144" s="9">
        <v>406</v>
      </c>
      <c r="B144" s="9" t="s">
        <v>2</v>
      </c>
      <c r="C144" s="10" t="s">
        <v>52</v>
      </c>
      <c r="D144" s="11">
        <f>SUM(D145:D147)</f>
        <v>220736.2</v>
      </c>
      <c r="E144" s="11">
        <f>SUM(E145:E147)</f>
        <v>0</v>
      </c>
      <c r="F144" s="11">
        <f>SUM(F145:F147)</f>
        <v>220736.2</v>
      </c>
      <c r="G144" s="11">
        <f>SUM(G145:G147)</f>
        <v>204024.9</v>
      </c>
      <c r="H144" s="11">
        <f>SUM(H145:H147)</f>
        <v>0</v>
      </c>
      <c r="I144" s="11">
        <f>SUM(I145:I147)</f>
        <v>204024.9</v>
      </c>
      <c r="N144" s="3">
        <v>1</v>
      </c>
    </row>
    <row r="145" spans="1:14" ht="12" customHeight="1">
      <c r="A145" s="12">
        <f>A144</f>
        <v>406</v>
      </c>
      <c r="B145" s="13"/>
      <c r="C145" s="14" t="s">
        <v>3</v>
      </c>
      <c r="D145" s="15">
        <v>29253.5</v>
      </c>
      <c r="E145" s="15">
        <v>0</v>
      </c>
      <c r="F145" s="15">
        <f>D145+E145</f>
        <v>29253.5</v>
      </c>
      <c r="G145" s="15">
        <v>38158.1</v>
      </c>
      <c r="H145" s="15">
        <v>0</v>
      </c>
      <c r="I145" s="15">
        <f>G145+H145</f>
        <v>38158.1</v>
      </c>
      <c r="N145" s="3">
        <v>2</v>
      </c>
    </row>
    <row r="146" spans="1:14" ht="12" customHeight="1">
      <c r="A146" s="12">
        <f>A145</f>
        <v>406</v>
      </c>
      <c r="B146" s="13"/>
      <c r="C146" s="14" t="s">
        <v>4</v>
      </c>
      <c r="D146" s="15">
        <v>106197.5</v>
      </c>
      <c r="E146" s="15">
        <v>0</v>
      </c>
      <c r="F146" s="15">
        <f t="shared" si="6"/>
        <v>106197.5</v>
      </c>
      <c r="G146" s="15">
        <v>105093.8</v>
      </c>
      <c r="H146" s="15">
        <v>0</v>
      </c>
      <c r="I146" s="15">
        <f t="shared" si="7"/>
        <v>105093.8</v>
      </c>
      <c r="N146" s="3">
        <v>3</v>
      </c>
    </row>
    <row r="147" spans="1:14" ht="12" customHeight="1">
      <c r="A147" s="12">
        <f>A146</f>
        <v>406</v>
      </c>
      <c r="B147" s="13"/>
      <c r="C147" s="16" t="s">
        <v>5</v>
      </c>
      <c r="D147" s="17">
        <v>85285.2</v>
      </c>
      <c r="E147" s="17">
        <v>0</v>
      </c>
      <c r="F147" s="17">
        <f t="shared" si="6"/>
        <v>85285.2</v>
      </c>
      <c r="G147" s="17">
        <v>60773</v>
      </c>
      <c r="H147" s="17">
        <v>0</v>
      </c>
      <c r="I147" s="17">
        <f t="shared" si="7"/>
        <v>60773</v>
      </c>
      <c r="N147" s="3">
        <v>4</v>
      </c>
    </row>
    <row r="148" spans="1:14" ht="12" customHeight="1">
      <c r="A148" s="9">
        <v>416</v>
      </c>
      <c r="B148" s="9" t="s">
        <v>2</v>
      </c>
      <c r="C148" s="10" t="s">
        <v>53</v>
      </c>
      <c r="D148" s="11">
        <f>SUM(D149:D151)</f>
        <v>6392390.6</v>
      </c>
      <c r="E148" s="11">
        <f>SUM(E149:E151)</f>
        <v>0</v>
      </c>
      <c r="F148" s="11">
        <f>SUM(F149:F151)</f>
        <v>6392390.6</v>
      </c>
      <c r="G148" s="11">
        <f>SUM(G149:G151)</f>
        <v>6457290.9</v>
      </c>
      <c r="H148" s="11">
        <f>SUM(H149:H151)</f>
        <v>0</v>
      </c>
      <c r="I148" s="11">
        <f>SUM(I149:I151)</f>
        <v>6457290.9</v>
      </c>
      <c r="N148" s="3">
        <v>1</v>
      </c>
    </row>
    <row r="149" spans="1:14" ht="12" customHeight="1">
      <c r="A149" s="12">
        <f>A148</f>
        <v>416</v>
      </c>
      <c r="B149" s="13"/>
      <c r="C149" s="14" t="s">
        <v>3</v>
      </c>
      <c r="D149" s="15">
        <v>1909000.8</v>
      </c>
      <c r="E149" s="15">
        <v>0</v>
      </c>
      <c r="F149" s="15">
        <f>D149+E149</f>
        <v>1909000.8</v>
      </c>
      <c r="G149" s="15">
        <v>1908053.2</v>
      </c>
      <c r="H149" s="15">
        <v>0</v>
      </c>
      <c r="I149" s="15">
        <f>G149+H149</f>
        <v>1908053.2</v>
      </c>
      <c r="N149" s="3">
        <v>2</v>
      </c>
    </row>
    <row r="150" spans="1:14" ht="12" customHeight="1">
      <c r="A150" s="12">
        <f>A149</f>
        <v>416</v>
      </c>
      <c r="B150" s="13"/>
      <c r="C150" s="14" t="s">
        <v>4</v>
      </c>
      <c r="D150" s="15">
        <v>4483389.8</v>
      </c>
      <c r="E150" s="15">
        <v>0</v>
      </c>
      <c r="F150" s="15">
        <f t="shared" si="6"/>
        <v>4483389.8</v>
      </c>
      <c r="G150" s="15">
        <v>4549237.7</v>
      </c>
      <c r="H150" s="15">
        <v>0</v>
      </c>
      <c r="I150" s="15">
        <f t="shared" si="7"/>
        <v>4549237.7</v>
      </c>
      <c r="N150" s="3">
        <v>3</v>
      </c>
    </row>
    <row r="151" spans="1:14" ht="12" customHeight="1">
      <c r="A151" s="12">
        <f>A150</f>
        <v>416</v>
      </c>
      <c r="B151" s="13"/>
      <c r="C151" s="16" t="s">
        <v>5</v>
      </c>
      <c r="D151" s="17">
        <v>0</v>
      </c>
      <c r="E151" s="17">
        <v>0</v>
      </c>
      <c r="F151" s="17">
        <f t="shared" si="6"/>
        <v>0</v>
      </c>
      <c r="G151" s="17">
        <v>0</v>
      </c>
      <c r="H151" s="17">
        <v>0</v>
      </c>
      <c r="I151" s="17">
        <f t="shared" si="7"/>
        <v>0</v>
      </c>
      <c r="N151" s="3">
        <v>4</v>
      </c>
    </row>
    <row r="152" spans="1:14" ht="12" customHeight="1">
      <c r="A152" s="9">
        <v>418</v>
      </c>
      <c r="B152" s="9" t="s">
        <v>2</v>
      </c>
      <c r="C152" s="10" t="s">
        <v>54</v>
      </c>
      <c r="D152" s="11">
        <f>SUM(D153:D155)</f>
        <v>1810419.767</v>
      </c>
      <c r="E152" s="11">
        <f>SUM(E153:E155)</f>
        <v>0</v>
      </c>
      <c r="F152" s="11">
        <f>SUM(F153:F155)</f>
        <v>1810419.767</v>
      </c>
      <c r="G152" s="11">
        <f>SUM(G153:G155)</f>
        <v>2029209.6800000002</v>
      </c>
      <c r="H152" s="11">
        <f>SUM(H153:H155)</f>
        <v>0</v>
      </c>
      <c r="I152" s="11">
        <f>SUM(I153:I155)</f>
        <v>2029209.6800000002</v>
      </c>
      <c r="N152" s="3">
        <v>1</v>
      </c>
    </row>
    <row r="153" spans="1:14" ht="12" customHeight="1">
      <c r="A153" s="12">
        <f>A152</f>
        <v>418</v>
      </c>
      <c r="B153" s="13"/>
      <c r="C153" s="14" t="s">
        <v>3</v>
      </c>
      <c r="D153" s="15">
        <v>1327143.6</v>
      </c>
      <c r="E153" s="15">
        <v>0</v>
      </c>
      <c r="F153" s="15">
        <f>D153+E153</f>
        <v>1327143.6</v>
      </c>
      <c r="G153" s="15">
        <v>1401779.3</v>
      </c>
      <c r="H153" s="15">
        <v>0</v>
      </c>
      <c r="I153" s="15">
        <f>G153+H153</f>
        <v>1401779.3</v>
      </c>
      <c r="N153" s="3">
        <v>2</v>
      </c>
    </row>
    <row r="154" spans="1:14" ht="12" customHeight="1">
      <c r="A154" s="12">
        <f>A153</f>
        <v>418</v>
      </c>
      <c r="B154" s="13"/>
      <c r="C154" s="14" t="s">
        <v>4</v>
      </c>
      <c r="D154" s="15">
        <v>469597.9</v>
      </c>
      <c r="E154" s="15">
        <v>0</v>
      </c>
      <c r="F154" s="15">
        <f t="shared" si="6"/>
        <v>469597.9</v>
      </c>
      <c r="G154" s="15">
        <v>614101.3</v>
      </c>
      <c r="H154" s="15">
        <v>0</v>
      </c>
      <c r="I154" s="15">
        <f t="shared" si="7"/>
        <v>614101.3</v>
      </c>
      <c r="N154" s="3">
        <v>3</v>
      </c>
    </row>
    <row r="155" spans="1:14" ht="12" customHeight="1">
      <c r="A155" s="12">
        <f>A154</f>
        <v>418</v>
      </c>
      <c r="B155" s="13"/>
      <c r="C155" s="16" t="s">
        <v>5</v>
      </c>
      <c r="D155" s="17">
        <v>13678.267</v>
      </c>
      <c r="E155" s="17">
        <v>0</v>
      </c>
      <c r="F155" s="17">
        <f t="shared" si="6"/>
        <v>13678.267</v>
      </c>
      <c r="G155" s="17">
        <v>13329.08</v>
      </c>
      <c r="H155" s="17">
        <v>0</v>
      </c>
      <c r="I155" s="17">
        <f t="shared" si="7"/>
        <v>13329.08</v>
      </c>
      <c r="N155" s="3">
        <v>4</v>
      </c>
    </row>
    <row r="156" spans="1:14" ht="12" customHeight="1">
      <c r="A156" s="9">
        <v>420</v>
      </c>
      <c r="B156" s="9" t="s">
        <v>2</v>
      </c>
      <c r="C156" s="10" t="s">
        <v>55</v>
      </c>
      <c r="D156" s="18">
        <f>SUM(D157:D159)</f>
        <v>4141855.485</v>
      </c>
      <c r="E156" s="18">
        <f>SUM(E157:E159)</f>
        <v>5641094.491</v>
      </c>
      <c r="F156" s="11">
        <f>SUM(F157:F159)</f>
        <v>9782949.976</v>
      </c>
      <c r="G156" s="18">
        <f>SUM(G157:G159)</f>
        <v>4083732.072</v>
      </c>
      <c r="H156" s="18">
        <f>SUM(H157:H159)</f>
        <v>5846327.923</v>
      </c>
      <c r="I156" s="11">
        <f>SUM(I157:I159)</f>
        <v>9930059.995000001</v>
      </c>
      <c r="N156" s="3">
        <v>1</v>
      </c>
    </row>
    <row r="157" spans="1:14" ht="12" customHeight="1">
      <c r="A157" s="12">
        <f>A156</f>
        <v>420</v>
      </c>
      <c r="B157" s="13"/>
      <c r="C157" s="14" t="s">
        <v>3</v>
      </c>
      <c r="D157" s="19">
        <v>296842.336</v>
      </c>
      <c r="E157" s="19">
        <v>0</v>
      </c>
      <c r="F157" s="15">
        <f>D157+E157</f>
        <v>296842.336</v>
      </c>
      <c r="G157" s="19">
        <v>371927.356</v>
      </c>
      <c r="H157" s="19">
        <v>0</v>
      </c>
      <c r="I157" s="15">
        <f>G157+H157</f>
        <v>371927.356</v>
      </c>
      <c r="N157" s="3">
        <v>2</v>
      </c>
    </row>
    <row r="158" spans="1:14" ht="12" customHeight="1">
      <c r="A158" s="12">
        <f>A157</f>
        <v>420</v>
      </c>
      <c r="B158" s="13"/>
      <c r="C158" s="14" t="s">
        <v>4</v>
      </c>
      <c r="D158" s="19">
        <v>1861000.265</v>
      </c>
      <c r="E158" s="19">
        <v>4638873.741</v>
      </c>
      <c r="F158" s="15">
        <f t="shared" si="6"/>
        <v>6499874.006</v>
      </c>
      <c r="G158" s="19">
        <v>1717228</v>
      </c>
      <c r="H158" s="19">
        <v>4876180.626</v>
      </c>
      <c r="I158" s="15">
        <f t="shared" si="7"/>
        <v>6593408.626</v>
      </c>
      <c r="N158" s="3">
        <v>3</v>
      </c>
    </row>
    <row r="159" spans="1:14" ht="12" customHeight="1">
      <c r="A159" s="12">
        <f>A158</f>
        <v>420</v>
      </c>
      <c r="B159" s="13"/>
      <c r="C159" s="16" t="s">
        <v>5</v>
      </c>
      <c r="D159" s="20">
        <v>1984012.884</v>
      </c>
      <c r="E159" s="20">
        <v>1002220.75</v>
      </c>
      <c r="F159" s="17">
        <f t="shared" si="6"/>
        <v>2986233.634</v>
      </c>
      <c r="G159" s="20">
        <v>1994576.716</v>
      </c>
      <c r="H159" s="20">
        <v>970147.297</v>
      </c>
      <c r="I159" s="17">
        <f t="shared" si="7"/>
        <v>2964724.0130000003</v>
      </c>
      <c r="N159" s="3">
        <v>4</v>
      </c>
    </row>
    <row r="160" spans="1:14" ht="12" customHeight="1">
      <c r="A160" s="9">
        <v>422</v>
      </c>
      <c r="B160" s="9" t="s">
        <v>2</v>
      </c>
      <c r="C160" s="10" t="s">
        <v>56</v>
      </c>
      <c r="D160" s="11">
        <f>SUM(D161:D163)</f>
        <v>556452.714</v>
      </c>
      <c r="E160" s="11">
        <f>SUM(E161:E163)</f>
        <v>1097719.699</v>
      </c>
      <c r="F160" s="11">
        <f>SUM(F161:F163)</f>
        <v>1654172.413</v>
      </c>
      <c r="G160" s="11">
        <f>SUM(G161:G163)</f>
        <v>599012.851</v>
      </c>
      <c r="H160" s="11">
        <f>SUM(H161:H163)</f>
        <v>1224447.582</v>
      </c>
      <c r="I160" s="11">
        <f>SUM(I161:I163)</f>
        <v>1823460.433</v>
      </c>
      <c r="N160" s="3">
        <v>1</v>
      </c>
    </row>
    <row r="161" spans="1:14" ht="12" customHeight="1">
      <c r="A161" s="12">
        <f>A160</f>
        <v>422</v>
      </c>
      <c r="B161" s="13"/>
      <c r="C161" s="14" t="s">
        <v>3</v>
      </c>
      <c r="D161" s="15">
        <v>77003.7</v>
      </c>
      <c r="E161" s="15">
        <v>0</v>
      </c>
      <c r="F161" s="15">
        <f>D161+E161</f>
        <v>77003.7</v>
      </c>
      <c r="G161" s="15">
        <v>75620.377</v>
      </c>
      <c r="H161" s="15">
        <v>0</v>
      </c>
      <c r="I161" s="15">
        <f>G161+H161</f>
        <v>75620.377</v>
      </c>
      <c r="N161" s="3">
        <v>2</v>
      </c>
    </row>
    <row r="162" spans="1:14" ht="12" customHeight="1">
      <c r="A162" s="12">
        <f>A161</f>
        <v>422</v>
      </c>
      <c r="B162" s="13"/>
      <c r="C162" s="14" t="s">
        <v>4</v>
      </c>
      <c r="D162" s="19">
        <v>386189.066</v>
      </c>
      <c r="E162" s="19">
        <v>961369.656</v>
      </c>
      <c r="F162" s="15">
        <f t="shared" si="6"/>
        <v>1347558.722</v>
      </c>
      <c r="G162" s="19">
        <v>417541.968</v>
      </c>
      <c r="H162" s="19">
        <v>1012241.679</v>
      </c>
      <c r="I162" s="15">
        <f t="shared" si="7"/>
        <v>1429783.6469999999</v>
      </c>
      <c r="N162" s="3">
        <v>3</v>
      </c>
    </row>
    <row r="163" spans="1:14" ht="12" customHeight="1">
      <c r="A163" s="12">
        <f>A162</f>
        <v>422</v>
      </c>
      <c r="B163" s="13"/>
      <c r="C163" s="16" t="s">
        <v>5</v>
      </c>
      <c r="D163" s="17">
        <v>93259.948</v>
      </c>
      <c r="E163" s="17">
        <v>136350.043</v>
      </c>
      <c r="F163" s="17">
        <f t="shared" si="6"/>
        <v>229609.991</v>
      </c>
      <c r="G163" s="17">
        <v>105850.506</v>
      </c>
      <c r="H163" s="17">
        <v>212205.903</v>
      </c>
      <c r="I163" s="17">
        <f t="shared" si="7"/>
        <v>318056.409</v>
      </c>
      <c r="N163" s="3">
        <v>4</v>
      </c>
    </row>
    <row r="164" spans="1:14" ht="12" customHeight="1">
      <c r="A164" s="9">
        <v>425</v>
      </c>
      <c r="B164" s="9" t="s">
        <v>2</v>
      </c>
      <c r="C164" s="10" t="s">
        <v>57</v>
      </c>
      <c r="D164" s="18">
        <f>SUM(D165:D167)</f>
        <v>134354.9</v>
      </c>
      <c r="E164" s="18">
        <f>SUM(E165:E167)</f>
        <v>0</v>
      </c>
      <c r="F164" s="11">
        <f>SUM(F165:F167)</f>
        <v>134354.9</v>
      </c>
      <c r="G164" s="18">
        <f>SUM(G165:G167)</f>
        <v>137963</v>
      </c>
      <c r="H164" s="18">
        <f>SUM(H165:H167)</f>
        <v>0</v>
      </c>
      <c r="I164" s="11">
        <f>SUM(I165:I167)</f>
        <v>137963</v>
      </c>
      <c r="N164" s="3">
        <v>1</v>
      </c>
    </row>
    <row r="165" spans="1:14" ht="12" customHeight="1">
      <c r="A165" s="12">
        <f>A164</f>
        <v>425</v>
      </c>
      <c r="B165" s="13"/>
      <c r="C165" s="14" t="s">
        <v>3</v>
      </c>
      <c r="D165" s="19">
        <v>121354.9</v>
      </c>
      <c r="E165" s="19">
        <v>0</v>
      </c>
      <c r="F165" s="15">
        <f>D165+E165</f>
        <v>121354.9</v>
      </c>
      <c r="G165" s="19">
        <v>124963</v>
      </c>
      <c r="H165" s="19">
        <v>0</v>
      </c>
      <c r="I165" s="15">
        <f>G165+H165</f>
        <v>124963</v>
      </c>
      <c r="N165" s="3">
        <v>2</v>
      </c>
    </row>
    <row r="166" spans="1:14" ht="12" customHeight="1">
      <c r="A166" s="12">
        <f>A165</f>
        <v>425</v>
      </c>
      <c r="B166" s="13"/>
      <c r="C166" s="14" t="s">
        <v>4</v>
      </c>
      <c r="D166" s="19">
        <v>13000</v>
      </c>
      <c r="E166" s="19">
        <v>0</v>
      </c>
      <c r="F166" s="15">
        <f t="shared" si="6"/>
        <v>13000</v>
      </c>
      <c r="G166" s="19">
        <v>13000</v>
      </c>
      <c r="H166" s="19">
        <v>0</v>
      </c>
      <c r="I166" s="15">
        <f t="shared" si="7"/>
        <v>13000</v>
      </c>
      <c r="N166" s="3">
        <v>3</v>
      </c>
    </row>
    <row r="167" spans="1:14" ht="12" customHeight="1">
      <c r="A167" s="12">
        <f>A166</f>
        <v>425</v>
      </c>
      <c r="B167" s="13"/>
      <c r="C167" s="16" t="s">
        <v>5</v>
      </c>
      <c r="D167" s="20">
        <v>0</v>
      </c>
      <c r="E167" s="20">
        <v>0</v>
      </c>
      <c r="F167" s="17">
        <f t="shared" si="6"/>
        <v>0</v>
      </c>
      <c r="G167" s="20">
        <v>0</v>
      </c>
      <c r="H167" s="20">
        <v>0</v>
      </c>
      <c r="I167" s="17">
        <f t="shared" si="7"/>
        <v>0</v>
      </c>
      <c r="N167" s="3">
        <v>4</v>
      </c>
    </row>
    <row r="168" spans="1:14" ht="12" customHeight="1">
      <c r="A168" s="9">
        <v>426</v>
      </c>
      <c r="B168" s="9" t="s">
        <v>2</v>
      </c>
      <c r="C168" s="10" t="s">
        <v>58</v>
      </c>
      <c r="D168" s="18">
        <f>SUM(D169:D171)</f>
        <v>1939909.265</v>
      </c>
      <c r="E168" s="18">
        <f>SUM(E169:E171)</f>
        <v>0</v>
      </c>
      <c r="F168" s="11">
        <f>SUM(F169:F171)</f>
        <v>1939909.265</v>
      </c>
      <c r="G168" s="18">
        <f>SUM(G169:G171)</f>
        <v>2042821.551</v>
      </c>
      <c r="H168" s="18">
        <f>SUM(H169:H171)</f>
        <v>0</v>
      </c>
      <c r="I168" s="11">
        <f>SUM(I169:I171)</f>
        <v>2042821.551</v>
      </c>
      <c r="N168" s="3">
        <v>1</v>
      </c>
    </row>
    <row r="169" spans="1:14" ht="12" customHeight="1">
      <c r="A169" s="12">
        <f>A168</f>
        <v>426</v>
      </c>
      <c r="B169" s="13"/>
      <c r="C169" s="14" t="s">
        <v>3</v>
      </c>
      <c r="D169" s="19">
        <v>1747809.265</v>
      </c>
      <c r="E169" s="19">
        <v>0</v>
      </c>
      <c r="F169" s="15">
        <f>D169+E169</f>
        <v>1747809.265</v>
      </c>
      <c r="G169" s="19">
        <v>1870721.551</v>
      </c>
      <c r="H169" s="19">
        <v>0</v>
      </c>
      <c r="I169" s="15">
        <f>G169+H169</f>
        <v>1870721.551</v>
      </c>
      <c r="N169" s="3">
        <v>2</v>
      </c>
    </row>
    <row r="170" spans="1:14" ht="12" customHeight="1">
      <c r="A170" s="12">
        <f>A169</f>
        <v>426</v>
      </c>
      <c r="B170" s="13"/>
      <c r="C170" s="14" t="s">
        <v>4</v>
      </c>
      <c r="D170" s="19">
        <v>142100</v>
      </c>
      <c r="E170" s="19">
        <v>0</v>
      </c>
      <c r="F170" s="15">
        <f t="shared" si="6"/>
        <v>142100</v>
      </c>
      <c r="G170" s="19">
        <v>172100</v>
      </c>
      <c r="H170" s="19">
        <v>0</v>
      </c>
      <c r="I170" s="15">
        <f t="shared" si="7"/>
        <v>172100</v>
      </c>
      <c r="N170" s="3">
        <v>3</v>
      </c>
    </row>
    <row r="171" spans="1:14" ht="12" customHeight="1">
      <c r="A171" s="12">
        <f>A170</f>
        <v>426</v>
      </c>
      <c r="B171" s="13"/>
      <c r="C171" s="16" t="s">
        <v>5</v>
      </c>
      <c r="D171" s="20">
        <v>50000</v>
      </c>
      <c r="E171" s="20">
        <v>0</v>
      </c>
      <c r="F171" s="17">
        <f t="shared" si="6"/>
        <v>50000</v>
      </c>
      <c r="G171" s="20">
        <v>0</v>
      </c>
      <c r="H171" s="20">
        <v>0</v>
      </c>
      <c r="I171" s="17">
        <f t="shared" si="7"/>
        <v>0</v>
      </c>
      <c r="N171" s="3">
        <v>4</v>
      </c>
    </row>
    <row r="172" spans="1:14" ht="12" customHeight="1">
      <c r="A172" s="9">
        <v>427</v>
      </c>
      <c r="B172" s="9" t="s">
        <v>2</v>
      </c>
      <c r="C172" s="10" t="s">
        <v>59</v>
      </c>
      <c r="D172" s="11">
        <f>SUM(D173:D175)</f>
        <v>2390487.1</v>
      </c>
      <c r="E172" s="11">
        <f>SUM(E173:E175)</f>
        <v>0</v>
      </c>
      <c r="F172" s="11">
        <f>SUM(F173:F175)</f>
        <v>2390487.1</v>
      </c>
      <c r="G172" s="11">
        <f>SUM(G173:G175)</f>
        <v>594087.1</v>
      </c>
      <c r="H172" s="11">
        <f>SUM(H173:H175)</f>
        <v>0</v>
      </c>
      <c r="I172" s="11">
        <f>SUM(I173:I175)</f>
        <v>594087.1</v>
      </c>
      <c r="N172" s="3">
        <v>1</v>
      </c>
    </row>
    <row r="173" spans="1:14" ht="12" customHeight="1">
      <c r="A173" s="12">
        <f>A172</f>
        <v>427</v>
      </c>
      <c r="B173" s="13"/>
      <c r="C173" s="14" t="s">
        <v>3</v>
      </c>
      <c r="D173" s="15">
        <v>1871200</v>
      </c>
      <c r="E173" s="15">
        <v>0</v>
      </c>
      <c r="F173" s="15">
        <f>D173+E173</f>
        <v>1871200</v>
      </c>
      <c r="G173" s="15">
        <v>135055</v>
      </c>
      <c r="H173" s="15">
        <v>0</v>
      </c>
      <c r="I173" s="15">
        <f>G173+H173</f>
        <v>135055</v>
      </c>
      <c r="N173" s="3">
        <v>2</v>
      </c>
    </row>
    <row r="174" spans="1:14" ht="12" customHeight="1">
      <c r="A174" s="12">
        <f>A173</f>
        <v>427</v>
      </c>
      <c r="B174" s="13"/>
      <c r="C174" s="14" t="s">
        <v>4</v>
      </c>
      <c r="D174" s="15">
        <v>4000</v>
      </c>
      <c r="E174" s="15">
        <v>0</v>
      </c>
      <c r="F174" s="15">
        <f t="shared" si="6"/>
        <v>4000</v>
      </c>
      <c r="G174" s="15">
        <v>4000</v>
      </c>
      <c r="H174" s="15">
        <v>0</v>
      </c>
      <c r="I174" s="15">
        <f t="shared" si="7"/>
        <v>4000</v>
      </c>
      <c r="N174" s="3">
        <v>3</v>
      </c>
    </row>
    <row r="175" spans="1:14" ht="12" customHeight="1">
      <c r="A175" s="12">
        <f>A174</f>
        <v>427</v>
      </c>
      <c r="B175" s="13"/>
      <c r="C175" s="16" t="s">
        <v>5</v>
      </c>
      <c r="D175" s="17">
        <v>515287.1</v>
      </c>
      <c r="E175" s="17">
        <v>0</v>
      </c>
      <c r="F175" s="17">
        <f t="shared" si="6"/>
        <v>515287.1</v>
      </c>
      <c r="G175" s="17">
        <v>455032.1</v>
      </c>
      <c r="H175" s="17">
        <v>0</v>
      </c>
      <c r="I175" s="17">
        <f t="shared" si="7"/>
        <v>455032.1</v>
      </c>
      <c r="N175" s="3">
        <v>4</v>
      </c>
    </row>
    <row r="176" spans="1:14" ht="12" customHeight="1">
      <c r="A176" s="9">
        <v>440</v>
      </c>
      <c r="B176" s="9" t="s">
        <v>2</v>
      </c>
      <c r="C176" s="10" t="s">
        <v>60</v>
      </c>
      <c r="D176" s="11">
        <f>SUM(D177:D179)</f>
        <v>149914.6</v>
      </c>
      <c r="E176" s="11">
        <f>SUM(E177:E179)</f>
        <v>0</v>
      </c>
      <c r="F176" s="11">
        <f>SUM(F177:F179)</f>
        <v>149914.6</v>
      </c>
      <c r="G176" s="11">
        <f>SUM(G177:G179)</f>
        <v>160400</v>
      </c>
      <c r="H176" s="11">
        <f>SUM(H177:H179)</f>
        <v>0</v>
      </c>
      <c r="I176" s="11">
        <f>SUM(I177:I179)</f>
        <v>160400</v>
      </c>
      <c r="N176" s="3">
        <v>1</v>
      </c>
    </row>
    <row r="177" spans="1:14" ht="12" customHeight="1">
      <c r="A177" s="12">
        <f>A176</f>
        <v>440</v>
      </c>
      <c r="B177" s="13"/>
      <c r="C177" s="14" t="s">
        <v>3</v>
      </c>
      <c r="D177" s="15">
        <v>10000</v>
      </c>
      <c r="E177" s="15">
        <v>0</v>
      </c>
      <c r="F177" s="15">
        <f>D177+E177</f>
        <v>10000</v>
      </c>
      <c r="G177" s="15">
        <v>16250</v>
      </c>
      <c r="H177" s="15">
        <v>0</v>
      </c>
      <c r="I177" s="15">
        <f>G177+H177</f>
        <v>16250</v>
      </c>
      <c r="N177" s="3">
        <v>2</v>
      </c>
    </row>
    <row r="178" spans="1:14" ht="12" customHeight="1">
      <c r="A178" s="12">
        <f>A177</f>
        <v>440</v>
      </c>
      <c r="B178" s="13"/>
      <c r="C178" s="14" t="s">
        <v>4</v>
      </c>
      <c r="D178" s="15">
        <v>139914.6</v>
      </c>
      <c r="E178" s="15">
        <v>0</v>
      </c>
      <c r="F178" s="15">
        <f t="shared" si="6"/>
        <v>139914.6</v>
      </c>
      <c r="G178" s="15">
        <v>144150</v>
      </c>
      <c r="H178" s="15">
        <v>0</v>
      </c>
      <c r="I178" s="15">
        <f t="shared" si="7"/>
        <v>144150</v>
      </c>
      <c r="N178" s="3">
        <v>3</v>
      </c>
    </row>
    <row r="179" spans="1:14" ht="12" customHeight="1">
      <c r="A179" s="12">
        <f>A178</f>
        <v>440</v>
      </c>
      <c r="B179" s="13"/>
      <c r="C179" s="16" t="s">
        <v>5</v>
      </c>
      <c r="D179" s="17">
        <v>0</v>
      </c>
      <c r="E179" s="17">
        <v>0</v>
      </c>
      <c r="F179" s="17">
        <f t="shared" si="6"/>
        <v>0</v>
      </c>
      <c r="G179" s="17">
        <v>0</v>
      </c>
      <c r="H179" s="17">
        <v>0</v>
      </c>
      <c r="I179" s="17">
        <f t="shared" si="7"/>
        <v>0</v>
      </c>
      <c r="N179" s="3">
        <v>4</v>
      </c>
    </row>
    <row r="180" spans="1:14" ht="12" customHeight="1">
      <c r="A180" s="9">
        <v>442</v>
      </c>
      <c r="B180" s="9" t="s">
        <v>2</v>
      </c>
      <c r="C180" s="10" t="s">
        <v>61</v>
      </c>
      <c r="D180" s="11">
        <f>SUM(D181:D183)</f>
        <v>30813.2</v>
      </c>
      <c r="E180" s="11">
        <f>SUM(E181:E183)</f>
        <v>0</v>
      </c>
      <c r="F180" s="11">
        <f>SUM(F181:F183)</f>
        <v>30813.2</v>
      </c>
      <c r="G180" s="11">
        <f>SUM(G181:G183)</f>
        <v>28627.2</v>
      </c>
      <c r="H180" s="11">
        <f>SUM(H181:H183)</f>
        <v>0</v>
      </c>
      <c r="I180" s="11">
        <f>SUM(I181:I183)</f>
        <v>28627.2</v>
      </c>
      <c r="N180" s="3">
        <v>1</v>
      </c>
    </row>
    <row r="181" spans="1:14" ht="12" customHeight="1">
      <c r="A181" s="12">
        <f>A180</f>
        <v>442</v>
      </c>
      <c r="B181" s="13"/>
      <c r="C181" s="14" t="s">
        <v>3</v>
      </c>
      <c r="D181" s="15">
        <v>20418.4</v>
      </c>
      <c r="E181" s="15">
        <v>0</v>
      </c>
      <c r="F181" s="15">
        <f>D181+E181</f>
        <v>20418.4</v>
      </c>
      <c r="G181" s="15">
        <v>18232.4</v>
      </c>
      <c r="H181" s="15">
        <v>0</v>
      </c>
      <c r="I181" s="15">
        <f>G181+H181</f>
        <v>18232.4</v>
      </c>
      <c r="N181" s="3">
        <v>2</v>
      </c>
    </row>
    <row r="182" spans="1:14" ht="12" customHeight="1">
      <c r="A182" s="12">
        <f>A181</f>
        <v>442</v>
      </c>
      <c r="B182" s="13"/>
      <c r="C182" s="14" t="s">
        <v>4</v>
      </c>
      <c r="D182" s="15">
        <v>5600</v>
      </c>
      <c r="E182" s="15">
        <v>0</v>
      </c>
      <c r="F182" s="15">
        <f t="shared" si="6"/>
        <v>5600</v>
      </c>
      <c r="G182" s="15">
        <v>5600</v>
      </c>
      <c r="H182" s="15">
        <v>0</v>
      </c>
      <c r="I182" s="15">
        <f t="shared" si="7"/>
        <v>5600</v>
      </c>
      <c r="N182" s="3">
        <v>3</v>
      </c>
    </row>
    <row r="183" spans="1:14" ht="12" customHeight="1">
      <c r="A183" s="12">
        <f>A182</f>
        <v>442</v>
      </c>
      <c r="B183" s="13"/>
      <c r="C183" s="16" t="s">
        <v>5</v>
      </c>
      <c r="D183" s="17">
        <v>4794.8</v>
      </c>
      <c r="E183" s="17">
        <v>0</v>
      </c>
      <c r="F183" s="17">
        <f t="shared" si="6"/>
        <v>4794.8</v>
      </c>
      <c r="G183" s="17">
        <v>4794.8</v>
      </c>
      <c r="H183" s="17">
        <v>0</v>
      </c>
      <c r="I183" s="17">
        <f t="shared" si="7"/>
        <v>4794.8</v>
      </c>
      <c r="N183" s="3">
        <v>4</v>
      </c>
    </row>
    <row r="184" spans="1:14" ht="12" customHeight="1">
      <c r="A184" s="9">
        <v>444</v>
      </c>
      <c r="B184" s="9" t="s">
        <v>2</v>
      </c>
      <c r="C184" s="10" t="s">
        <v>62</v>
      </c>
      <c r="D184" s="11">
        <f>SUM(D185:D187)</f>
        <v>12580826.751000002</v>
      </c>
      <c r="E184" s="11">
        <f>SUM(E185:E187)</f>
        <v>0</v>
      </c>
      <c r="F184" s="11">
        <f>SUM(F185:F187)</f>
        <v>12580826.751000002</v>
      </c>
      <c r="G184" s="11">
        <f>SUM(G185:G187)</f>
        <v>13842097.847</v>
      </c>
      <c r="H184" s="11">
        <f>SUM(H185:H187)</f>
        <v>150000</v>
      </c>
      <c r="I184" s="11">
        <f>SUM(I185:I187)</f>
        <v>13992097.847</v>
      </c>
      <c r="N184" s="3">
        <v>1</v>
      </c>
    </row>
    <row r="185" spans="1:14" ht="12" customHeight="1">
      <c r="A185" s="12">
        <f>A184</f>
        <v>444</v>
      </c>
      <c r="B185" s="13"/>
      <c r="C185" s="14" t="s">
        <v>3</v>
      </c>
      <c r="D185" s="19">
        <v>5685614.2</v>
      </c>
      <c r="E185" s="19">
        <v>0</v>
      </c>
      <c r="F185" s="15">
        <f>D185+E185</f>
        <v>5685614.2</v>
      </c>
      <c r="G185" s="19">
        <v>6629591.918</v>
      </c>
      <c r="H185" s="19">
        <v>0</v>
      </c>
      <c r="I185" s="15">
        <f>G185+H185</f>
        <v>6629591.918</v>
      </c>
      <c r="N185" s="3">
        <v>2</v>
      </c>
    </row>
    <row r="186" spans="1:14" ht="12" customHeight="1">
      <c r="A186" s="12">
        <f>A185</f>
        <v>444</v>
      </c>
      <c r="B186" s="13"/>
      <c r="C186" s="14" t="s">
        <v>4</v>
      </c>
      <c r="D186" s="15">
        <v>1642839.6</v>
      </c>
      <c r="E186" s="15">
        <v>0</v>
      </c>
      <c r="F186" s="15">
        <f t="shared" si="6"/>
        <v>1642839.6</v>
      </c>
      <c r="G186" s="15">
        <v>2241689.6</v>
      </c>
      <c r="H186" s="15">
        <v>150000</v>
      </c>
      <c r="I186" s="15">
        <f t="shared" si="7"/>
        <v>2391689.6</v>
      </c>
      <c r="N186" s="3">
        <v>3</v>
      </c>
    </row>
    <row r="187" spans="1:14" ht="12" customHeight="1">
      <c r="A187" s="12">
        <f>A186</f>
        <v>444</v>
      </c>
      <c r="B187" s="13"/>
      <c r="C187" s="16" t="s">
        <v>5</v>
      </c>
      <c r="D187" s="17">
        <v>5252372.951</v>
      </c>
      <c r="E187" s="17">
        <v>0</v>
      </c>
      <c r="F187" s="17">
        <f t="shared" si="6"/>
        <v>5252372.951</v>
      </c>
      <c r="G187" s="17">
        <v>4970816.329</v>
      </c>
      <c r="H187" s="17">
        <v>0</v>
      </c>
      <c r="I187" s="17">
        <f t="shared" si="7"/>
        <v>4970816.329</v>
      </c>
      <c r="N187" s="3">
        <v>4</v>
      </c>
    </row>
    <row r="188" spans="1:14" ht="12" customHeight="1">
      <c r="A188" s="9">
        <v>446</v>
      </c>
      <c r="B188" s="9" t="s">
        <v>2</v>
      </c>
      <c r="C188" s="10" t="s">
        <v>63</v>
      </c>
      <c r="D188" s="11">
        <f>SUM(D189:D191)</f>
        <v>67768.4</v>
      </c>
      <c r="E188" s="11">
        <f>SUM(E189:E191)</f>
        <v>0</v>
      </c>
      <c r="F188" s="11">
        <f>SUM(F189:F191)</f>
        <v>67768.4</v>
      </c>
      <c r="G188" s="11">
        <f>SUM(G189:G191)</f>
        <v>88528.4</v>
      </c>
      <c r="H188" s="11">
        <f>SUM(H189:H191)</f>
        <v>0</v>
      </c>
      <c r="I188" s="11">
        <f>SUM(I189:I191)</f>
        <v>88528.4</v>
      </c>
      <c r="N188" s="3">
        <v>1</v>
      </c>
    </row>
    <row r="189" spans="1:14" ht="12" customHeight="1">
      <c r="A189" s="12">
        <f>A188</f>
        <v>446</v>
      </c>
      <c r="B189" s="13"/>
      <c r="C189" s="14" t="s">
        <v>3</v>
      </c>
      <c r="D189" s="15">
        <v>0</v>
      </c>
      <c r="E189" s="15">
        <v>0</v>
      </c>
      <c r="F189" s="15">
        <f>D189+E189</f>
        <v>0</v>
      </c>
      <c r="G189" s="15">
        <v>0</v>
      </c>
      <c r="H189" s="15">
        <v>0</v>
      </c>
      <c r="I189" s="15">
        <f>G189+H189</f>
        <v>0</v>
      </c>
      <c r="N189" s="3">
        <v>2</v>
      </c>
    </row>
    <row r="190" spans="1:14" ht="12" customHeight="1">
      <c r="A190" s="12">
        <f>A189</f>
        <v>446</v>
      </c>
      <c r="B190" s="13"/>
      <c r="C190" s="14" t="s">
        <v>4</v>
      </c>
      <c r="D190" s="19">
        <v>67768.4</v>
      </c>
      <c r="E190" s="19">
        <v>0</v>
      </c>
      <c r="F190" s="15">
        <f t="shared" si="6"/>
        <v>67768.4</v>
      </c>
      <c r="G190" s="19">
        <v>88528.4</v>
      </c>
      <c r="H190" s="19">
        <v>0</v>
      </c>
      <c r="I190" s="15">
        <f t="shared" si="7"/>
        <v>88528.4</v>
      </c>
      <c r="N190" s="3">
        <v>3</v>
      </c>
    </row>
    <row r="191" spans="1:14" ht="12" customHeight="1">
      <c r="A191" s="12">
        <f>A190</f>
        <v>446</v>
      </c>
      <c r="B191" s="13"/>
      <c r="C191" s="16" t="s">
        <v>5</v>
      </c>
      <c r="D191" s="17">
        <v>0</v>
      </c>
      <c r="E191" s="17">
        <v>0</v>
      </c>
      <c r="F191" s="17">
        <f t="shared" si="6"/>
        <v>0</v>
      </c>
      <c r="G191" s="17">
        <v>0</v>
      </c>
      <c r="H191" s="17">
        <v>0</v>
      </c>
      <c r="I191" s="17">
        <f t="shared" si="7"/>
        <v>0</v>
      </c>
      <c r="N191" s="3">
        <v>4</v>
      </c>
    </row>
    <row r="192" spans="1:14" ht="12" customHeight="1">
      <c r="A192" s="9">
        <v>448</v>
      </c>
      <c r="B192" s="9" t="s">
        <v>2</v>
      </c>
      <c r="C192" s="10" t="s">
        <v>64</v>
      </c>
      <c r="D192" s="11">
        <f>SUM(D193:D195)</f>
        <v>927900</v>
      </c>
      <c r="E192" s="11">
        <f>SUM(E193:E195)</f>
        <v>241390.783</v>
      </c>
      <c r="F192" s="11">
        <f>SUM(F193:F195)</f>
        <v>1169290.783</v>
      </c>
      <c r="G192" s="11">
        <f>SUM(G193:G195)</f>
        <v>917200</v>
      </c>
      <c r="H192" s="11">
        <f>SUM(H193:H195)</f>
        <v>178111.562</v>
      </c>
      <c r="I192" s="11">
        <f>SUM(I193:I195)</f>
        <v>1095311.562</v>
      </c>
      <c r="N192" s="3">
        <v>1</v>
      </c>
    </row>
    <row r="193" spans="1:14" ht="12" customHeight="1">
      <c r="A193" s="12">
        <f>A192</f>
        <v>448</v>
      </c>
      <c r="B193" s="13"/>
      <c r="C193" s="14" t="s">
        <v>3</v>
      </c>
      <c r="D193" s="15">
        <v>127700</v>
      </c>
      <c r="E193" s="15">
        <v>0</v>
      </c>
      <c r="F193" s="15">
        <f>D193+E193</f>
        <v>127700</v>
      </c>
      <c r="G193" s="15">
        <v>27000</v>
      </c>
      <c r="H193" s="15">
        <v>0</v>
      </c>
      <c r="I193" s="15">
        <f>G193+H193</f>
        <v>27000</v>
      </c>
      <c r="N193" s="3">
        <v>2</v>
      </c>
    </row>
    <row r="194" spans="1:14" ht="12" customHeight="1">
      <c r="A194" s="12">
        <f>A193</f>
        <v>448</v>
      </c>
      <c r="B194" s="13"/>
      <c r="C194" s="14" t="s">
        <v>4</v>
      </c>
      <c r="D194" s="15">
        <v>800200</v>
      </c>
      <c r="E194" s="15">
        <v>241390.783</v>
      </c>
      <c r="F194" s="15">
        <f t="shared" si="6"/>
        <v>1041590.783</v>
      </c>
      <c r="G194" s="15">
        <v>890200</v>
      </c>
      <c r="H194" s="15">
        <v>178111.562</v>
      </c>
      <c r="I194" s="15">
        <f t="shared" si="7"/>
        <v>1068311.562</v>
      </c>
      <c r="N194" s="3">
        <v>3</v>
      </c>
    </row>
    <row r="195" spans="1:14" ht="12" customHeight="1">
      <c r="A195" s="12">
        <f>A194</f>
        <v>448</v>
      </c>
      <c r="B195" s="13"/>
      <c r="C195" s="16" t="s">
        <v>5</v>
      </c>
      <c r="D195" s="17">
        <v>0</v>
      </c>
      <c r="E195" s="17">
        <v>0</v>
      </c>
      <c r="F195" s="17">
        <f t="shared" si="6"/>
        <v>0</v>
      </c>
      <c r="G195" s="17">
        <v>0</v>
      </c>
      <c r="H195" s="17">
        <v>0</v>
      </c>
      <c r="I195" s="17">
        <f t="shared" si="7"/>
        <v>0</v>
      </c>
      <c r="N195" s="3">
        <v>4</v>
      </c>
    </row>
    <row r="196" spans="1:14" ht="12" customHeight="1">
      <c r="A196" s="9">
        <v>452</v>
      </c>
      <c r="B196" s="9" t="s">
        <v>2</v>
      </c>
      <c r="C196" s="10" t="s">
        <v>65</v>
      </c>
      <c r="D196" s="11">
        <f>SUM(D197:D199)</f>
        <v>17404.9</v>
      </c>
      <c r="E196" s="11">
        <f>SUM(E197:E199)</f>
        <v>0</v>
      </c>
      <c r="F196" s="11">
        <f>SUM(F197:F199)</f>
        <v>17404.9</v>
      </c>
      <c r="G196" s="11">
        <f>SUM(G197:G199)</f>
        <v>20101.8</v>
      </c>
      <c r="H196" s="11">
        <f>SUM(H197:H199)</f>
        <v>0</v>
      </c>
      <c r="I196" s="11">
        <f>SUM(I197:I199)</f>
        <v>20101.8</v>
      </c>
      <c r="N196" s="3">
        <v>1</v>
      </c>
    </row>
    <row r="197" spans="1:14" ht="12" customHeight="1">
      <c r="A197" s="12">
        <f>A196</f>
        <v>452</v>
      </c>
      <c r="B197" s="13"/>
      <c r="C197" s="14" t="s">
        <v>3</v>
      </c>
      <c r="D197" s="15">
        <v>9266.5</v>
      </c>
      <c r="E197" s="15">
        <v>0</v>
      </c>
      <c r="F197" s="15">
        <f>D197+E197</f>
        <v>9266.5</v>
      </c>
      <c r="G197" s="15">
        <v>10953.4</v>
      </c>
      <c r="H197" s="15">
        <v>0</v>
      </c>
      <c r="I197" s="15">
        <f>G197+H197</f>
        <v>10953.4</v>
      </c>
      <c r="N197" s="3">
        <v>2</v>
      </c>
    </row>
    <row r="198" spans="1:14" ht="12" customHeight="1">
      <c r="A198" s="12">
        <f>A197</f>
        <v>452</v>
      </c>
      <c r="B198" s="13"/>
      <c r="C198" s="14" t="s">
        <v>4</v>
      </c>
      <c r="D198" s="15">
        <v>2738.4</v>
      </c>
      <c r="E198" s="15">
        <v>0</v>
      </c>
      <c r="F198" s="15">
        <f t="shared" si="6"/>
        <v>2738.4</v>
      </c>
      <c r="G198" s="15">
        <v>2748.4</v>
      </c>
      <c r="H198" s="15">
        <v>0</v>
      </c>
      <c r="I198" s="15">
        <f t="shared" si="7"/>
        <v>2748.4</v>
      </c>
      <c r="N198" s="3">
        <v>3</v>
      </c>
    </row>
    <row r="199" spans="1:14" ht="12" customHeight="1">
      <c r="A199" s="12">
        <f>A198</f>
        <v>452</v>
      </c>
      <c r="B199" s="13"/>
      <c r="C199" s="16" t="s">
        <v>5</v>
      </c>
      <c r="D199" s="17">
        <v>5400</v>
      </c>
      <c r="E199" s="17">
        <v>0</v>
      </c>
      <c r="F199" s="17">
        <f t="shared" si="6"/>
        <v>5400</v>
      </c>
      <c r="G199" s="17">
        <v>6400</v>
      </c>
      <c r="H199" s="17">
        <v>0</v>
      </c>
      <c r="I199" s="17">
        <f t="shared" si="7"/>
        <v>6400</v>
      </c>
      <c r="N199" s="3">
        <v>4</v>
      </c>
    </row>
    <row r="200" spans="1:14" ht="12" customHeight="1">
      <c r="A200" s="9">
        <v>458</v>
      </c>
      <c r="B200" s="9" t="s">
        <v>2</v>
      </c>
      <c r="C200" s="10" t="s">
        <v>66</v>
      </c>
      <c r="D200" s="18">
        <f>SUM(D201:D203)</f>
        <v>2228940.5</v>
      </c>
      <c r="E200" s="18">
        <f>SUM(E201:E203)</f>
        <v>0</v>
      </c>
      <c r="F200" s="11">
        <f>SUM(F201:F203)</f>
        <v>2228940.5</v>
      </c>
      <c r="G200" s="18">
        <f>SUM(G201:G203)</f>
        <v>2231221.2</v>
      </c>
      <c r="H200" s="18">
        <f>SUM(H201:H203)</f>
        <v>0</v>
      </c>
      <c r="I200" s="11">
        <f>SUM(I201:I203)</f>
        <v>2231221.2</v>
      </c>
      <c r="N200" s="3">
        <v>1</v>
      </c>
    </row>
    <row r="201" spans="1:14" ht="12" customHeight="1">
      <c r="A201" s="12">
        <f>A200</f>
        <v>458</v>
      </c>
      <c r="B201" s="13"/>
      <c r="C201" s="14" t="s">
        <v>3</v>
      </c>
      <c r="D201" s="19">
        <v>0</v>
      </c>
      <c r="E201" s="19">
        <v>0</v>
      </c>
      <c r="F201" s="15">
        <f>D201+E201</f>
        <v>0</v>
      </c>
      <c r="G201" s="19">
        <v>0</v>
      </c>
      <c r="H201" s="19">
        <v>0</v>
      </c>
      <c r="I201" s="15">
        <f>G201+H201</f>
        <v>0</v>
      </c>
      <c r="N201" s="3">
        <v>2</v>
      </c>
    </row>
    <row r="202" spans="1:14" ht="12" customHeight="1">
      <c r="A202" s="12">
        <f>A201</f>
        <v>458</v>
      </c>
      <c r="B202" s="13"/>
      <c r="C202" s="14" t="s">
        <v>4</v>
      </c>
      <c r="D202" s="19">
        <v>2228940.5</v>
      </c>
      <c r="E202" s="19">
        <v>0</v>
      </c>
      <c r="F202" s="15">
        <f t="shared" si="6"/>
        <v>2228940.5</v>
      </c>
      <c r="G202" s="19">
        <v>2231221.2</v>
      </c>
      <c r="H202" s="19">
        <v>0</v>
      </c>
      <c r="I202" s="15">
        <f t="shared" si="7"/>
        <v>2231221.2</v>
      </c>
      <c r="N202" s="3">
        <v>3</v>
      </c>
    </row>
    <row r="203" spans="1:14" ht="12" customHeight="1">
      <c r="A203" s="12">
        <f>A202</f>
        <v>458</v>
      </c>
      <c r="B203" s="13"/>
      <c r="C203" s="16" t="s">
        <v>5</v>
      </c>
      <c r="D203" s="20">
        <v>0</v>
      </c>
      <c r="E203" s="20">
        <v>0</v>
      </c>
      <c r="F203" s="17">
        <f t="shared" si="6"/>
        <v>0</v>
      </c>
      <c r="G203" s="20">
        <v>0</v>
      </c>
      <c r="H203" s="20">
        <v>0</v>
      </c>
      <c r="I203" s="17">
        <f t="shared" si="7"/>
        <v>0</v>
      </c>
      <c r="N203" s="3">
        <v>4</v>
      </c>
    </row>
    <row r="204" spans="1:14" ht="12" customHeight="1">
      <c r="A204" s="9">
        <v>466</v>
      </c>
      <c r="B204" s="9" t="s">
        <v>2</v>
      </c>
      <c r="C204" s="10" t="s">
        <v>67</v>
      </c>
      <c r="D204" s="18">
        <f>SUM(D205:D207)</f>
        <v>64718.6</v>
      </c>
      <c r="E204" s="18">
        <f>SUM(E205:E207)</f>
        <v>176094.067</v>
      </c>
      <c r="F204" s="11">
        <f>SUM(F205:F207)</f>
        <v>240812.66700000002</v>
      </c>
      <c r="G204" s="18">
        <f>SUM(G205:G207)</f>
        <v>65118.6</v>
      </c>
      <c r="H204" s="18">
        <f>SUM(H205:H207)</f>
        <v>150750.487</v>
      </c>
      <c r="I204" s="11">
        <f>SUM(I205:I207)</f>
        <v>215869.087</v>
      </c>
      <c r="N204" s="3">
        <v>1</v>
      </c>
    </row>
    <row r="205" spans="1:14" ht="12" customHeight="1">
      <c r="A205" s="12">
        <f>A204</f>
        <v>466</v>
      </c>
      <c r="B205" s="13"/>
      <c r="C205" s="14" t="s">
        <v>3</v>
      </c>
      <c r="D205" s="19">
        <v>18207.9</v>
      </c>
      <c r="E205" s="19">
        <v>0</v>
      </c>
      <c r="F205" s="15">
        <f aca="true" t="shared" si="8" ref="F205:F267">D205+E205</f>
        <v>18207.9</v>
      </c>
      <c r="G205" s="19">
        <v>18607.9</v>
      </c>
      <c r="H205" s="19">
        <v>0</v>
      </c>
      <c r="I205" s="15">
        <f aca="true" t="shared" si="9" ref="I205:I267">G205+H205</f>
        <v>18607.9</v>
      </c>
      <c r="N205" s="3">
        <v>2</v>
      </c>
    </row>
    <row r="206" spans="1:14" ht="12" customHeight="1">
      <c r="A206" s="12">
        <f>A205</f>
        <v>466</v>
      </c>
      <c r="B206" s="13"/>
      <c r="C206" s="14" t="s">
        <v>4</v>
      </c>
      <c r="D206" s="19">
        <v>6100</v>
      </c>
      <c r="E206" s="19">
        <v>176094.067</v>
      </c>
      <c r="F206" s="15">
        <f t="shared" si="8"/>
        <v>182194.067</v>
      </c>
      <c r="G206" s="19">
        <v>6100</v>
      </c>
      <c r="H206" s="19">
        <v>150750.487</v>
      </c>
      <c r="I206" s="15">
        <f t="shared" si="9"/>
        <v>156850.487</v>
      </c>
      <c r="N206" s="3">
        <v>3</v>
      </c>
    </row>
    <row r="207" spans="1:14" ht="12" customHeight="1">
      <c r="A207" s="12">
        <f>A206</f>
        <v>466</v>
      </c>
      <c r="B207" s="13"/>
      <c r="C207" s="16" t="s">
        <v>5</v>
      </c>
      <c r="D207" s="20">
        <v>40410.7</v>
      </c>
      <c r="E207" s="20">
        <v>0</v>
      </c>
      <c r="F207" s="17">
        <f t="shared" si="8"/>
        <v>40410.7</v>
      </c>
      <c r="G207" s="20">
        <v>40410.7</v>
      </c>
      <c r="H207" s="20">
        <v>0</v>
      </c>
      <c r="I207" s="17">
        <f t="shared" si="9"/>
        <v>40410.7</v>
      </c>
      <c r="N207" s="3">
        <v>4</v>
      </c>
    </row>
    <row r="208" spans="1:14" ht="12" customHeight="1">
      <c r="A208" s="9">
        <v>478</v>
      </c>
      <c r="B208" s="9" t="s">
        <v>2</v>
      </c>
      <c r="C208" s="10" t="s">
        <v>68</v>
      </c>
      <c r="D208" s="18">
        <f>SUM(D209:D211)</f>
        <v>37408355.3</v>
      </c>
      <c r="E208" s="18">
        <f>SUM(E209:E211)</f>
        <v>0</v>
      </c>
      <c r="F208" s="11">
        <f>SUM(F209:F211)</f>
        <v>37408355.3</v>
      </c>
      <c r="G208" s="18">
        <f>SUM(G209:G211)</f>
        <v>38354080.15</v>
      </c>
      <c r="H208" s="18">
        <f>SUM(H209:H211)</f>
        <v>0</v>
      </c>
      <c r="I208" s="11">
        <f>SUM(I209:I211)</f>
        <v>38354080.15</v>
      </c>
      <c r="N208" s="3">
        <v>1</v>
      </c>
    </row>
    <row r="209" spans="1:14" ht="12" customHeight="1">
      <c r="A209" s="12">
        <f>A208</f>
        <v>478</v>
      </c>
      <c r="B209" s="13"/>
      <c r="C209" s="14" t="s">
        <v>3</v>
      </c>
      <c r="D209" s="19">
        <v>8595974.3</v>
      </c>
      <c r="E209" s="19">
        <v>0</v>
      </c>
      <c r="F209" s="15">
        <f>D209+E209</f>
        <v>8595974.3</v>
      </c>
      <c r="G209" s="19">
        <v>9292478.7</v>
      </c>
      <c r="H209" s="19">
        <v>0</v>
      </c>
      <c r="I209" s="15">
        <f>G209+H209</f>
        <v>9292478.7</v>
      </c>
      <c r="N209" s="3">
        <v>2</v>
      </c>
    </row>
    <row r="210" spans="1:14" ht="12" customHeight="1">
      <c r="A210" s="12">
        <f>A209</f>
        <v>478</v>
      </c>
      <c r="B210" s="13"/>
      <c r="C210" s="14" t="s">
        <v>4</v>
      </c>
      <c r="D210" s="15">
        <v>28292381</v>
      </c>
      <c r="E210" s="15">
        <v>0</v>
      </c>
      <c r="F210" s="15">
        <f t="shared" si="8"/>
        <v>28292381</v>
      </c>
      <c r="G210" s="15">
        <v>28776834.3</v>
      </c>
      <c r="H210" s="15">
        <v>0</v>
      </c>
      <c r="I210" s="15">
        <f t="shared" si="9"/>
        <v>28776834.3</v>
      </c>
      <c r="N210" s="3">
        <v>3</v>
      </c>
    </row>
    <row r="211" spans="1:14" ht="12" customHeight="1">
      <c r="A211" s="12">
        <f>A210</f>
        <v>478</v>
      </c>
      <c r="B211" s="13"/>
      <c r="C211" s="16" t="s">
        <v>5</v>
      </c>
      <c r="D211" s="17">
        <v>520000</v>
      </c>
      <c r="E211" s="17">
        <v>0</v>
      </c>
      <c r="F211" s="17">
        <f t="shared" si="8"/>
        <v>520000</v>
      </c>
      <c r="G211" s="17">
        <v>284767.15</v>
      </c>
      <c r="H211" s="17">
        <v>0</v>
      </c>
      <c r="I211" s="17">
        <f t="shared" si="9"/>
        <v>284767.15</v>
      </c>
      <c r="N211" s="3">
        <v>4</v>
      </c>
    </row>
    <row r="212" spans="1:14" ht="12" customHeight="1">
      <c r="A212" s="9">
        <v>482</v>
      </c>
      <c r="B212" s="9" t="s">
        <v>2</v>
      </c>
      <c r="C212" s="10" t="s">
        <v>69</v>
      </c>
      <c r="D212" s="11">
        <f>SUM(D213:D215)</f>
        <v>3043871.5</v>
      </c>
      <c r="E212" s="11">
        <f>SUM(E213:E215)</f>
        <v>15000</v>
      </c>
      <c r="F212" s="11">
        <f>SUM(F213:F215)</f>
        <v>3058871.5</v>
      </c>
      <c r="G212" s="11">
        <f>SUM(G213:G215)</f>
        <v>2043713.844</v>
      </c>
      <c r="H212" s="11">
        <f>SUM(H213:H215)</f>
        <v>15000</v>
      </c>
      <c r="I212" s="11">
        <f>SUM(I213:I215)</f>
        <v>2058713.844</v>
      </c>
      <c r="N212" s="3">
        <v>1</v>
      </c>
    </row>
    <row r="213" spans="1:14" ht="12" customHeight="1">
      <c r="A213" s="12">
        <f>A212</f>
        <v>482</v>
      </c>
      <c r="B213" s="13"/>
      <c r="C213" s="14" t="s">
        <v>3</v>
      </c>
      <c r="D213" s="15">
        <v>297840.9</v>
      </c>
      <c r="E213" s="15">
        <v>0</v>
      </c>
      <c r="F213" s="15">
        <f>D213+E213</f>
        <v>297840.9</v>
      </c>
      <c r="G213" s="15">
        <v>340575.244</v>
      </c>
      <c r="H213" s="15">
        <v>0</v>
      </c>
      <c r="I213" s="15">
        <f>G213+H213</f>
        <v>340575.244</v>
      </c>
      <c r="N213" s="3">
        <v>2</v>
      </c>
    </row>
    <row r="214" spans="1:14" ht="12" customHeight="1">
      <c r="A214" s="12">
        <f>A213</f>
        <v>482</v>
      </c>
      <c r="B214" s="13"/>
      <c r="C214" s="14" t="s">
        <v>4</v>
      </c>
      <c r="D214" s="15">
        <v>246766</v>
      </c>
      <c r="E214" s="15">
        <v>15000</v>
      </c>
      <c r="F214" s="15">
        <f t="shared" si="8"/>
        <v>261766</v>
      </c>
      <c r="G214" s="15">
        <v>262459</v>
      </c>
      <c r="H214" s="15">
        <v>15000</v>
      </c>
      <c r="I214" s="15">
        <f t="shared" si="9"/>
        <v>277459</v>
      </c>
      <c r="N214" s="3">
        <v>3</v>
      </c>
    </row>
    <row r="215" spans="1:14" ht="12" customHeight="1">
      <c r="A215" s="12">
        <f>A214</f>
        <v>482</v>
      </c>
      <c r="B215" s="13"/>
      <c r="C215" s="16" t="s">
        <v>5</v>
      </c>
      <c r="D215" s="17">
        <v>2499264.6</v>
      </c>
      <c r="E215" s="17">
        <v>0</v>
      </c>
      <c r="F215" s="17">
        <f t="shared" si="8"/>
        <v>2499264.6</v>
      </c>
      <c r="G215" s="17">
        <v>1440679.6</v>
      </c>
      <c r="H215" s="17">
        <v>0</v>
      </c>
      <c r="I215" s="17">
        <f t="shared" si="9"/>
        <v>1440679.6</v>
      </c>
      <c r="N215" s="3">
        <v>4</v>
      </c>
    </row>
    <row r="216" spans="1:14" ht="12" customHeight="1">
      <c r="A216" s="9">
        <v>492</v>
      </c>
      <c r="B216" s="9" t="s">
        <v>2</v>
      </c>
      <c r="C216" s="10" t="s">
        <v>70</v>
      </c>
      <c r="D216" s="18">
        <f>SUM(D217:D219)</f>
        <v>2470306.893</v>
      </c>
      <c r="E216" s="18">
        <f>SUM(E217:E219)</f>
        <v>146014.09</v>
      </c>
      <c r="F216" s="11">
        <f>SUM(F217:F219)</f>
        <v>2616320.983</v>
      </c>
      <c r="G216" s="18">
        <f>SUM(G217:G219)</f>
        <v>1440675.5</v>
      </c>
      <c r="H216" s="18">
        <f>SUM(H217:H219)</f>
        <v>0</v>
      </c>
      <c r="I216" s="11">
        <f>SUM(I217:I219)</f>
        <v>1440675.5</v>
      </c>
      <c r="N216" s="3">
        <v>1</v>
      </c>
    </row>
    <row r="217" spans="1:14" ht="12" customHeight="1">
      <c r="A217" s="12">
        <f>A216</f>
        <v>492</v>
      </c>
      <c r="B217" s="13"/>
      <c r="C217" s="14" t="s">
        <v>3</v>
      </c>
      <c r="D217" s="19">
        <v>56538.7</v>
      </c>
      <c r="E217" s="19">
        <v>0</v>
      </c>
      <c r="F217" s="15">
        <f>D217+E217</f>
        <v>56538.7</v>
      </c>
      <c r="G217" s="19">
        <v>68038.7</v>
      </c>
      <c r="H217" s="19">
        <v>0</v>
      </c>
      <c r="I217" s="15">
        <f>G217+H217</f>
        <v>68038.7</v>
      </c>
      <c r="N217" s="3">
        <v>2</v>
      </c>
    </row>
    <row r="218" spans="1:14" ht="12" customHeight="1">
      <c r="A218" s="12">
        <f>A217</f>
        <v>492</v>
      </c>
      <c r="B218" s="13"/>
      <c r="C218" s="14" t="s">
        <v>4</v>
      </c>
      <c r="D218" s="19">
        <v>1890774.176</v>
      </c>
      <c r="E218" s="19">
        <v>146014.09</v>
      </c>
      <c r="F218" s="15">
        <f t="shared" si="8"/>
        <v>2036788.266</v>
      </c>
      <c r="G218" s="19">
        <v>1372082.1</v>
      </c>
      <c r="H218" s="19">
        <v>0</v>
      </c>
      <c r="I218" s="15">
        <f t="shared" si="9"/>
        <v>1372082.1</v>
      </c>
      <c r="N218" s="3">
        <v>3</v>
      </c>
    </row>
    <row r="219" spans="1:14" ht="12" customHeight="1">
      <c r="A219" s="12">
        <f>A218</f>
        <v>492</v>
      </c>
      <c r="B219" s="13"/>
      <c r="C219" s="16" t="s">
        <v>5</v>
      </c>
      <c r="D219" s="20">
        <v>522994.017</v>
      </c>
      <c r="E219" s="20">
        <v>0</v>
      </c>
      <c r="F219" s="17">
        <f t="shared" si="8"/>
        <v>522994.017</v>
      </c>
      <c r="G219" s="20">
        <v>554.7</v>
      </c>
      <c r="H219" s="20">
        <v>0</v>
      </c>
      <c r="I219" s="17">
        <f t="shared" si="9"/>
        <v>554.7</v>
      </c>
      <c r="N219" s="3">
        <v>4</v>
      </c>
    </row>
    <row r="220" spans="1:14" ht="12" customHeight="1">
      <c r="A220" s="9">
        <v>493</v>
      </c>
      <c r="B220" s="9" t="s">
        <v>2</v>
      </c>
      <c r="C220" s="10" t="s">
        <v>71</v>
      </c>
      <c r="D220" s="18">
        <f>SUM(D221:D223)</f>
        <v>796169.7</v>
      </c>
      <c r="E220" s="18">
        <f>SUM(E221:E223)</f>
        <v>122500</v>
      </c>
      <c r="F220" s="11">
        <f>SUM(F221:F223)</f>
        <v>918669.7</v>
      </c>
      <c r="G220" s="18">
        <f>SUM(G221:G223)</f>
        <v>865963.2</v>
      </c>
      <c r="H220" s="18">
        <f>SUM(H221:H223)</f>
        <v>122500</v>
      </c>
      <c r="I220" s="11">
        <f>SUM(I221:I223)</f>
        <v>988463.2</v>
      </c>
      <c r="N220" s="3">
        <v>1</v>
      </c>
    </row>
    <row r="221" spans="1:14" ht="12" customHeight="1">
      <c r="A221" s="12">
        <f>A220</f>
        <v>493</v>
      </c>
      <c r="B221" s="13"/>
      <c r="C221" s="14" t="s">
        <v>3</v>
      </c>
      <c r="D221" s="19">
        <v>328119.7</v>
      </c>
      <c r="E221" s="19">
        <v>0</v>
      </c>
      <c r="F221" s="15">
        <f>D221+E221</f>
        <v>328119.7</v>
      </c>
      <c r="G221" s="19">
        <v>370913.2</v>
      </c>
      <c r="H221" s="19">
        <v>0</v>
      </c>
      <c r="I221" s="15">
        <f>G221+H221</f>
        <v>370913.2</v>
      </c>
      <c r="N221" s="3">
        <v>2</v>
      </c>
    </row>
    <row r="222" spans="1:14" ht="12" customHeight="1">
      <c r="A222" s="12">
        <f>A221</f>
        <v>493</v>
      </c>
      <c r="B222" s="13"/>
      <c r="C222" s="14" t="s">
        <v>4</v>
      </c>
      <c r="D222" s="19">
        <v>438050</v>
      </c>
      <c r="E222" s="19">
        <v>122500</v>
      </c>
      <c r="F222" s="15">
        <f t="shared" si="8"/>
        <v>560550</v>
      </c>
      <c r="G222" s="19">
        <v>455050</v>
      </c>
      <c r="H222" s="19">
        <v>122500</v>
      </c>
      <c r="I222" s="15">
        <f t="shared" si="9"/>
        <v>577550</v>
      </c>
      <c r="N222" s="3">
        <v>3</v>
      </c>
    </row>
    <row r="223" spans="1:14" ht="12" customHeight="1">
      <c r="A223" s="12">
        <f>A222</f>
        <v>493</v>
      </c>
      <c r="B223" s="13"/>
      <c r="C223" s="16" t="s">
        <v>5</v>
      </c>
      <c r="D223" s="20">
        <v>30000</v>
      </c>
      <c r="E223" s="20">
        <v>0</v>
      </c>
      <c r="F223" s="17">
        <f t="shared" si="8"/>
        <v>30000</v>
      </c>
      <c r="G223" s="20">
        <v>40000</v>
      </c>
      <c r="H223" s="20">
        <v>0</v>
      </c>
      <c r="I223" s="17">
        <f t="shared" si="9"/>
        <v>40000</v>
      </c>
      <c r="N223" s="3">
        <v>4</v>
      </c>
    </row>
    <row r="224" spans="1:14" ht="12" customHeight="1">
      <c r="A224" s="9">
        <v>494</v>
      </c>
      <c r="B224" s="9" t="s">
        <v>2</v>
      </c>
      <c r="C224" s="10" t="s">
        <v>72</v>
      </c>
      <c r="D224" s="18">
        <f>SUM(D225:D227)</f>
        <v>3865531.2229999998</v>
      </c>
      <c r="E224" s="18">
        <f>SUM(E225:E227)</f>
        <v>27369454.956</v>
      </c>
      <c r="F224" s="11">
        <f>SUM(F225:F227)</f>
        <v>31234986.178999998</v>
      </c>
      <c r="G224" s="18">
        <f>SUM(G225:G227)</f>
        <v>4130607.574</v>
      </c>
      <c r="H224" s="18">
        <f>SUM(H225:H227)</f>
        <v>27395508.837</v>
      </c>
      <c r="I224" s="11">
        <f>SUM(I225:I227)</f>
        <v>31526116.411000002</v>
      </c>
      <c r="N224" s="3">
        <v>1</v>
      </c>
    </row>
    <row r="225" spans="1:14" ht="12" customHeight="1">
      <c r="A225" s="12">
        <f>A224</f>
        <v>494</v>
      </c>
      <c r="B225" s="13"/>
      <c r="C225" s="14" t="s">
        <v>3</v>
      </c>
      <c r="D225" s="15">
        <v>0</v>
      </c>
      <c r="E225" s="15">
        <v>0</v>
      </c>
      <c r="F225" s="15">
        <f>D225+E225</f>
        <v>0</v>
      </c>
      <c r="G225" s="15">
        <v>750</v>
      </c>
      <c r="H225" s="15">
        <v>0</v>
      </c>
      <c r="I225" s="15">
        <f>G225+H225</f>
        <v>750</v>
      </c>
      <c r="N225" s="3">
        <v>2</v>
      </c>
    </row>
    <row r="226" spans="1:14" ht="12" customHeight="1">
      <c r="A226" s="12">
        <f>A225</f>
        <v>494</v>
      </c>
      <c r="B226" s="13"/>
      <c r="C226" s="14" t="s">
        <v>4</v>
      </c>
      <c r="D226" s="15">
        <v>3845620.888</v>
      </c>
      <c r="E226" s="15">
        <v>26796819.663</v>
      </c>
      <c r="F226" s="15">
        <f t="shared" si="8"/>
        <v>30642440.551</v>
      </c>
      <c r="G226" s="15">
        <v>4112838.798</v>
      </c>
      <c r="H226" s="15">
        <v>26710630.311</v>
      </c>
      <c r="I226" s="15">
        <f t="shared" si="9"/>
        <v>30823469.109</v>
      </c>
      <c r="N226" s="3">
        <v>3</v>
      </c>
    </row>
    <row r="227" spans="1:14" ht="12" customHeight="1">
      <c r="A227" s="12">
        <f>A226</f>
        <v>494</v>
      </c>
      <c r="B227" s="13"/>
      <c r="C227" s="16" t="s">
        <v>5</v>
      </c>
      <c r="D227" s="17">
        <v>19910.335</v>
      </c>
      <c r="E227" s="17">
        <v>572635.293</v>
      </c>
      <c r="F227" s="17">
        <f t="shared" si="8"/>
        <v>592545.6279999999</v>
      </c>
      <c r="G227" s="17">
        <v>17018.776</v>
      </c>
      <c r="H227" s="17">
        <v>684878.526</v>
      </c>
      <c r="I227" s="17">
        <f t="shared" si="9"/>
        <v>701897.3019999999</v>
      </c>
      <c r="N227" s="3">
        <v>4</v>
      </c>
    </row>
    <row r="228" spans="1:14" ht="12" customHeight="1">
      <c r="A228" s="9">
        <v>497</v>
      </c>
      <c r="B228" s="9" t="s">
        <v>2</v>
      </c>
      <c r="C228" s="10" t="s">
        <v>73</v>
      </c>
      <c r="D228" s="11">
        <f>SUM(D229:D231)</f>
        <v>183414.5</v>
      </c>
      <c r="E228" s="11">
        <f>SUM(E229:E231)</f>
        <v>0</v>
      </c>
      <c r="F228" s="11">
        <f>SUM(F229:F231)</f>
        <v>183414.5</v>
      </c>
      <c r="G228" s="11">
        <f>SUM(G229:G231)</f>
        <v>214328.6</v>
      </c>
      <c r="H228" s="11">
        <f>SUM(H229:H231)</f>
        <v>0</v>
      </c>
      <c r="I228" s="11">
        <f>SUM(I229:I231)</f>
        <v>214328.6</v>
      </c>
      <c r="N228" s="3">
        <v>1</v>
      </c>
    </row>
    <row r="229" spans="1:14" ht="12" customHeight="1">
      <c r="A229" s="12">
        <f>A228</f>
        <v>497</v>
      </c>
      <c r="B229" s="13"/>
      <c r="C229" s="14" t="s">
        <v>3</v>
      </c>
      <c r="D229" s="15">
        <v>159781.8</v>
      </c>
      <c r="E229" s="15">
        <v>0</v>
      </c>
      <c r="F229" s="15">
        <f>D229+E229</f>
        <v>159781.8</v>
      </c>
      <c r="G229" s="15">
        <v>176830.4</v>
      </c>
      <c r="H229" s="15">
        <v>0</v>
      </c>
      <c r="I229" s="15">
        <f>G229+H229</f>
        <v>176830.4</v>
      </c>
      <c r="N229" s="3">
        <v>2</v>
      </c>
    </row>
    <row r="230" spans="1:14" ht="12" customHeight="1">
      <c r="A230" s="12">
        <f>A229</f>
        <v>497</v>
      </c>
      <c r="B230" s="13"/>
      <c r="C230" s="14" t="s">
        <v>4</v>
      </c>
      <c r="D230" s="15">
        <v>21359.6</v>
      </c>
      <c r="E230" s="15">
        <v>0</v>
      </c>
      <c r="F230" s="15">
        <f t="shared" si="8"/>
        <v>21359.6</v>
      </c>
      <c r="G230" s="15">
        <v>35102.8</v>
      </c>
      <c r="H230" s="15">
        <v>0</v>
      </c>
      <c r="I230" s="15">
        <f t="shared" si="9"/>
        <v>35102.8</v>
      </c>
      <c r="N230" s="3">
        <v>3</v>
      </c>
    </row>
    <row r="231" spans="1:14" ht="12" customHeight="1">
      <c r="A231" s="12">
        <f>A230</f>
        <v>497</v>
      </c>
      <c r="B231" s="13"/>
      <c r="C231" s="16" t="s">
        <v>5</v>
      </c>
      <c r="D231" s="17">
        <v>2273.1</v>
      </c>
      <c r="E231" s="17">
        <v>0</v>
      </c>
      <c r="F231" s="17">
        <f t="shared" si="8"/>
        <v>2273.1</v>
      </c>
      <c r="G231" s="17">
        <v>2395.4</v>
      </c>
      <c r="H231" s="17">
        <v>0</v>
      </c>
      <c r="I231" s="17">
        <f t="shared" si="9"/>
        <v>2395.4</v>
      </c>
      <c r="N231" s="3">
        <v>4</v>
      </c>
    </row>
    <row r="232" spans="1:14" ht="12" customHeight="1">
      <c r="A232" s="9">
        <v>503</v>
      </c>
      <c r="B232" s="9" t="s">
        <v>2</v>
      </c>
      <c r="C232" s="10" t="s">
        <v>74</v>
      </c>
      <c r="D232" s="18">
        <f>SUM(D233:D235)</f>
        <v>14836.8</v>
      </c>
      <c r="E232" s="18">
        <f>SUM(E233:E235)</f>
        <v>50025</v>
      </c>
      <c r="F232" s="11">
        <f>SUM(F233:F235)</f>
        <v>64861.8</v>
      </c>
      <c r="G232" s="18">
        <f>SUM(G233:G235)</f>
        <v>16780.4</v>
      </c>
      <c r="H232" s="18">
        <f>SUM(H233:H235)</f>
        <v>13502.768</v>
      </c>
      <c r="I232" s="11">
        <f>SUM(I233:I235)</f>
        <v>30283.167999999998</v>
      </c>
      <c r="N232" s="3">
        <v>1</v>
      </c>
    </row>
    <row r="233" spans="1:14" ht="12" customHeight="1">
      <c r="A233" s="12">
        <f>A232</f>
        <v>503</v>
      </c>
      <c r="B233" s="13"/>
      <c r="C233" s="14" t="s">
        <v>3</v>
      </c>
      <c r="D233" s="19">
        <v>13639.9</v>
      </c>
      <c r="E233" s="19">
        <v>0</v>
      </c>
      <c r="F233" s="15">
        <f>D233+E233</f>
        <v>13639.9</v>
      </c>
      <c r="G233" s="19">
        <v>15455.4</v>
      </c>
      <c r="H233" s="19">
        <v>0</v>
      </c>
      <c r="I233" s="15">
        <f>G233+H233</f>
        <v>15455.4</v>
      </c>
      <c r="N233" s="3">
        <v>2</v>
      </c>
    </row>
    <row r="234" spans="1:14" ht="12" customHeight="1">
      <c r="A234" s="12">
        <f>A233</f>
        <v>503</v>
      </c>
      <c r="B234" s="13"/>
      <c r="C234" s="14" t="s">
        <v>4</v>
      </c>
      <c r="D234" s="19">
        <v>0</v>
      </c>
      <c r="E234" s="19">
        <v>50025</v>
      </c>
      <c r="F234" s="15">
        <f t="shared" si="8"/>
        <v>50025</v>
      </c>
      <c r="G234" s="19">
        <v>0</v>
      </c>
      <c r="H234" s="19">
        <v>13502.768</v>
      </c>
      <c r="I234" s="15">
        <f t="shared" si="9"/>
        <v>13502.768</v>
      </c>
      <c r="N234" s="3">
        <v>3</v>
      </c>
    </row>
    <row r="235" spans="1:14" ht="12" customHeight="1">
      <c r="A235" s="12">
        <f>A234</f>
        <v>503</v>
      </c>
      <c r="B235" s="13"/>
      <c r="C235" s="16" t="s">
        <v>5</v>
      </c>
      <c r="D235" s="20">
        <v>1196.9</v>
      </c>
      <c r="E235" s="20">
        <v>0</v>
      </c>
      <c r="F235" s="17">
        <f t="shared" si="8"/>
        <v>1196.9</v>
      </c>
      <c r="G235" s="20">
        <v>1325</v>
      </c>
      <c r="H235" s="20">
        <v>0</v>
      </c>
      <c r="I235" s="17">
        <f t="shared" si="9"/>
        <v>1325</v>
      </c>
      <c r="N235" s="3">
        <v>4</v>
      </c>
    </row>
    <row r="236" spans="1:14" ht="12" customHeight="1">
      <c r="A236" s="9">
        <v>506</v>
      </c>
      <c r="B236" s="9" t="s">
        <v>2</v>
      </c>
      <c r="C236" s="10" t="s">
        <v>75</v>
      </c>
      <c r="D236" s="11">
        <f>SUM(D237:D239)</f>
        <v>16341</v>
      </c>
      <c r="E236" s="11">
        <f>SUM(E237:E239)</f>
        <v>0</v>
      </c>
      <c r="F236" s="11">
        <f>SUM(F237:F239)</f>
        <v>16341</v>
      </c>
      <c r="G236" s="11">
        <f>SUM(G237:G239)</f>
        <v>26150.8</v>
      </c>
      <c r="H236" s="11">
        <f>SUM(H237:H239)</f>
        <v>0</v>
      </c>
      <c r="I236" s="11">
        <f>SUM(I237:I239)</f>
        <v>26150.8</v>
      </c>
      <c r="N236" s="3">
        <v>1</v>
      </c>
    </row>
    <row r="237" spans="1:14" ht="12" customHeight="1">
      <c r="A237" s="12">
        <f>A236</f>
        <v>506</v>
      </c>
      <c r="B237" s="13"/>
      <c r="C237" s="14" t="s">
        <v>3</v>
      </c>
      <c r="D237" s="15">
        <v>8587</v>
      </c>
      <c r="E237" s="15">
        <v>0</v>
      </c>
      <c r="F237" s="15">
        <f>D237+E237</f>
        <v>8587</v>
      </c>
      <c r="G237" s="15">
        <v>11328.4</v>
      </c>
      <c r="H237" s="15">
        <v>0</v>
      </c>
      <c r="I237" s="15">
        <f>G237+H237</f>
        <v>11328.4</v>
      </c>
      <c r="N237" s="3">
        <v>2</v>
      </c>
    </row>
    <row r="238" spans="1:14" ht="12" customHeight="1">
      <c r="A238" s="12">
        <f>A237</f>
        <v>506</v>
      </c>
      <c r="B238" s="13"/>
      <c r="C238" s="14" t="s">
        <v>4</v>
      </c>
      <c r="D238" s="15">
        <v>7754</v>
      </c>
      <c r="E238" s="15">
        <v>0</v>
      </c>
      <c r="F238" s="15">
        <f t="shared" si="8"/>
        <v>7754</v>
      </c>
      <c r="G238" s="15">
        <v>14822.4</v>
      </c>
      <c r="H238" s="15">
        <v>0</v>
      </c>
      <c r="I238" s="15">
        <f t="shared" si="9"/>
        <v>14822.4</v>
      </c>
      <c r="N238" s="3">
        <v>3</v>
      </c>
    </row>
    <row r="239" spans="1:14" ht="12" customHeight="1">
      <c r="A239" s="12">
        <f>A238</f>
        <v>506</v>
      </c>
      <c r="B239" s="13"/>
      <c r="C239" s="16" t="s">
        <v>5</v>
      </c>
      <c r="D239" s="17">
        <v>0</v>
      </c>
      <c r="E239" s="17">
        <v>0</v>
      </c>
      <c r="F239" s="17">
        <f t="shared" si="8"/>
        <v>0</v>
      </c>
      <c r="G239" s="17">
        <v>0</v>
      </c>
      <c r="H239" s="17">
        <v>0</v>
      </c>
      <c r="I239" s="17">
        <f t="shared" si="9"/>
        <v>0</v>
      </c>
      <c r="N239" s="3">
        <v>4</v>
      </c>
    </row>
    <row r="240" spans="1:14" ht="12" customHeight="1">
      <c r="A240" s="9">
        <v>507</v>
      </c>
      <c r="B240" s="9" t="s">
        <v>2</v>
      </c>
      <c r="C240" s="10" t="s">
        <v>76</v>
      </c>
      <c r="D240" s="18">
        <f>SUM(D241:D243)</f>
        <v>1045038.4</v>
      </c>
      <c r="E240" s="18">
        <f>SUM(E241:E243)</f>
        <v>0</v>
      </c>
      <c r="F240" s="11">
        <f>SUM(F241:F243)</f>
        <v>1045038.4</v>
      </c>
      <c r="G240" s="18">
        <f>SUM(G241:G243)</f>
        <v>1065376.4</v>
      </c>
      <c r="H240" s="18">
        <f>SUM(H241:H243)</f>
        <v>0</v>
      </c>
      <c r="I240" s="11">
        <f>SUM(I241:I243)</f>
        <v>1065376.4</v>
      </c>
      <c r="N240" s="3">
        <v>1</v>
      </c>
    </row>
    <row r="241" spans="1:14" ht="12" customHeight="1">
      <c r="A241" s="12">
        <f>A240</f>
        <v>507</v>
      </c>
      <c r="B241" s="13"/>
      <c r="C241" s="14" t="s">
        <v>3</v>
      </c>
      <c r="D241" s="19">
        <v>3100</v>
      </c>
      <c r="E241" s="19">
        <v>0</v>
      </c>
      <c r="F241" s="15">
        <f>D241+E241</f>
        <v>3100</v>
      </c>
      <c r="G241" s="19">
        <v>3350</v>
      </c>
      <c r="H241" s="19">
        <v>0</v>
      </c>
      <c r="I241" s="15">
        <f>G241+H241</f>
        <v>3350</v>
      </c>
      <c r="N241" s="3">
        <v>2</v>
      </c>
    </row>
    <row r="242" spans="1:14" ht="12" customHeight="1">
      <c r="A242" s="12">
        <f>A241</f>
        <v>507</v>
      </c>
      <c r="B242" s="13"/>
      <c r="C242" s="14" t="s">
        <v>4</v>
      </c>
      <c r="D242" s="19">
        <v>1041938.4</v>
      </c>
      <c r="E242" s="19">
        <v>0</v>
      </c>
      <c r="F242" s="15">
        <f t="shared" si="8"/>
        <v>1041938.4</v>
      </c>
      <c r="G242" s="19">
        <v>1062026.4</v>
      </c>
      <c r="H242" s="19">
        <v>0</v>
      </c>
      <c r="I242" s="15">
        <f t="shared" si="9"/>
        <v>1062026.4</v>
      </c>
      <c r="N242" s="3">
        <v>3</v>
      </c>
    </row>
    <row r="243" spans="1:14" ht="12" customHeight="1">
      <c r="A243" s="12">
        <f>A242</f>
        <v>507</v>
      </c>
      <c r="B243" s="13"/>
      <c r="C243" s="16" t="s">
        <v>5</v>
      </c>
      <c r="D243" s="20">
        <v>0</v>
      </c>
      <c r="E243" s="20">
        <v>0</v>
      </c>
      <c r="F243" s="17">
        <f t="shared" si="8"/>
        <v>0</v>
      </c>
      <c r="G243" s="20">
        <v>0</v>
      </c>
      <c r="H243" s="20">
        <v>0</v>
      </c>
      <c r="I243" s="17">
        <f t="shared" si="9"/>
        <v>0</v>
      </c>
      <c r="N243" s="3">
        <v>4</v>
      </c>
    </row>
    <row r="244" spans="1:14" ht="12" customHeight="1">
      <c r="A244" s="9">
        <v>511</v>
      </c>
      <c r="B244" s="9" t="s">
        <v>2</v>
      </c>
      <c r="C244" s="10" t="s">
        <v>77</v>
      </c>
      <c r="D244" s="18">
        <f>SUM(D245:D247)</f>
        <v>38722.2</v>
      </c>
      <c r="E244" s="18">
        <f>SUM(E245:E247)</f>
        <v>9254370.375</v>
      </c>
      <c r="F244" s="11">
        <f>SUM(F245:F247)</f>
        <v>9293092.575</v>
      </c>
      <c r="G244" s="18">
        <f>SUM(G245:G247)</f>
        <v>42050.1</v>
      </c>
      <c r="H244" s="18">
        <f>SUM(H245:H247)</f>
        <v>8822881.352</v>
      </c>
      <c r="I244" s="11">
        <f>SUM(I245:I247)</f>
        <v>8864931.452</v>
      </c>
      <c r="N244" s="3">
        <v>1</v>
      </c>
    </row>
    <row r="245" spans="1:14" ht="12" customHeight="1">
      <c r="A245" s="12">
        <f>A244</f>
        <v>511</v>
      </c>
      <c r="B245" s="13"/>
      <c r="C245" s="14" t="s">
        <v>3</v>
      </c>
      <c r="D245" s="19">
        <v>0</v>
      </c>
      <c r="E245" s="19">
        <v>0</v>
      </c>
      <c r="F245" s="15">
        <f>D245+E245</f>
        <v>0</v>
      </c>
      <c r="G245" s="19">
        <v>0</v>
      </c>
      <c r="H245" s="19">
        <v>0</v>
      </c>
      <c r="I245" s="15">
        <f>G245+H245</f>
        <v>0</v>
      </c>
      <c r="N245" s="3">
        <v>2</v>
      </c>
    </row>
    <row r="246" spans="1:14" ht="12" customHeight="1">
      <c r="A246" s="12">
        <f>A245</f>
        <v>511</v>
      </c>
      <c r="B246" s="13"/>
      <c r="C246" s="14" t="s">
        <v>4</v>
      </c>
      <c r="D246" s="19">
        <v>38722.2</v>
      </c>
      <c r="E246" s="19">
        <v>9254370.375</v>
      </c>
      <c r="F246" s="15">
        <f t="shared" si="8"/>
        <v>9293092.575</v>
      </c>
      <c r="G246" s="19">
        <v>42050.1</v>
      </c>
      <c r="H246" s="19">
        <v>8822881.352</v>
      </c>
      <c r="I246" s="15">
        <f t="shared" si="9"/>
        <v>8864931.452</v>
      </c>
      <c r="N246" s="3">
        <v>3</v>
      </c>
    </row>
    <row r="247" spans="1:14" ht="12" customHeight="1">
      <c r="A247" s="12">
        <f>A246</f>
        <v>511</v>
      </c>
      <c r="B247" s="13"/>
      <c r="C247" s="16" t="s">
        <v>5</v>
      </c>
      <c r="D247" s="20">
        <v>0</v>
      </c>
      <c r="E247" s="20">
        <v>0</v>
      </c>
      <c r="F247" s="17">
        <f t="shared" si="8"/>
        <v>0</v>
      </c>
      <c r="G247" s="20">
        <v>0</v>
      </c>
      <c r="H247" s="20">
        <v>0</v>
      </c>
      <c r="I247" s="17">
        <f t="shared" si="9"/>
        <v>0</v>
      </c>
      <c r="N247" s="3">
        <v>4</v>
      </c>
    </row>
    <row r="248" spans="1:14" ht="12" customHeight="1">
      <c r="A248" s="9">
        <v>517</v>
      </c>
      <c r="B248" s="9" t="s">
        <v>2</v>
      </c>
      <c r="C248" s="10" t="s">
        <v>78</v>
      </c>
      <c r="D248" s="18">
        <f>SUM(D249:D251)</f>
        <v>499.7</v>
      </c>
      <c r="E248" s="18">
        <f>SUM(E249:E251)</f>
        <v>0</v>
      </c>
      <c r="F248" s="11">
        <f>SUM(F249:F251)</f>
        <v>499.7</v>
      </c>
      <c r="G248" s="18">
        <f>SUM(G249:G251)</f>
        <v>570</v>
      </c>
      <c r="H248" s="18">
        <f>SUM(H249:H251)</f>
        <v>0</v>
      </c>
      <c r="I248" s="11">
        <f>SUM(I249:I251)</f>
        <v>570</v>
      </c>
      <c r="N248" s="3">
        <v>1</v>
      </c>
    </row>
    <row r="249" spans="1:14" ht="12" customHeight="1">
      <c r="A249" s="12">
        <f>A248</f>
        <v>517</v>
      </c>
      <c r="B249" s="13"/>
      <c r="C249" s="14" t="s">
        <v>3</v>
      </c>
      <c r="D249" s="19">
        <v>499.7</v>
      </c>
      <c r="E249" s="19">
        <v>0</v>
      </c>
      <c r="F249" s="15">
        <f>D249+E249</f>
        <v>499.7</v>
      </c>
      <c r="G249" s="19">
        <v>570</v>
      </c>
      <c r="H249" s="19">
        <v>0</v>
      </c>
      <c r="I249" s="15">
        <f>G249+H249</f>
        <v>570</v>
      </c>
      <c r="N249" s="3">
        <v>2</v>
      </c>
    </row>
    <row r="250" spans="1:14" ht="12" customHeight="1">
      <c r="A250" s="12">
        <f>A249</f>
        <v>517</v>
      </c>
      <c r="B250" s="13"/>
      <c r="C250" s="14" t="s">
        <v>4</v>
      </c>
      <c r="D250" s="19">
        <v>0</v>
      </c>
      <c r="E250" s="19">
        <v>0</v>
      </c>
      <c r="F250" s="15">
        <f t="shared" si="8"/>
        <v>0</v>
      </c>
      <c r="G250" s="19">
        <v>0</v>
      </c>
      <c r="H250" s="19">
        <v>0</v>
      </c>
      <c r="I250" s="15">
        <f t="shared" si="9"/>
        <v>0</v>
      </c>
      <c r="N250" s="3">
        <v>3</v>
      </c>
    </row>
    <row r="251" spans="1:14" ht="12" customHeight="1">
      <c r="A251" s="12">
        <f>A250</f>
        <v>517</v>
      </c>
      <c r="B251" s="13"/>
      <c r="C251" s="16" t="s">
        <v>5</v>
      </c>
      <c r="D251" s="20">
        <v>0</v>
      </c>
      <c r="E251" s="20">
        <v>0</v>
      </c>
      <c r="F251" s="17">
        <f t="shared" si="8"/>
        <v>0</v>
      </c>
      <c r="G251" s="20">
        <v>0</v>
      </c>
      <c r="H251" s="20">
        <v>0</v>
      </c>
      <c r="I251" s="17">
        <f t="shared" si="9"/>
        <v>0</v>
      </c>
      <c r="N251" s="3">
        <v>4</v>
      </c>
    </row>
    <row r="252" spans="1:14" ht="12" customHeight="1">
      <c r="A252" s="9">
        <v>520</v>
      </c>
      <c r="B252" s="9" t="s">
        <v>2</v>
      </c>
      <c r="C252" s="10" t="s">
        <v>79</v>
      </c>
      <c r="D252" s="18">
        <f>SUM(D253:D255)</f>
        <v>450</v>
      </c>
      <c r="E252" s="18">
        <f>SUM(E253:E255)</f>
        <v>0</v>
      </c>
      <c r="F252" s="11">
        <f>SUM(F253:F255)</f>
        <v>450</v>
      </c>
      <c r="G252" s="18">
        <f>SUM(G253:G255)</f>
        <v>450</v>
      </c>
      <c r="H252" s="18">
        <f>SUM(H253:H255)</f>
        <v>0</v>
      </c>
      <c r="I252" s="11">
        <f>SUM(I253:I255)</f>
        <v>450</v>
      </c>
      <c r="N252" s="3">
        <v>1</v>
      </c>
    </row>
    <row r="253" spans="1:14" ht="12" customHeight="1">
      <c r="A253" s="12">
        <f>A252</f>
        <v>520</v>
      </c>
      <c r="B253" s="13"/>
      <c r="C253" s="14" t="s">
        <v>3</v>
      </c>
      <c r="D253" s="19">
        <v>0</v>
      </c>
      <c r="E253" s="19">
        <v>0</v>
      </c>
      <c r="F253" s="15">
        <f>D253+E253</f>
        <v>0</v>
      </c>
      <c r="G253" s="19">
        <v>0</v>
      </c>
      <c r="H253" s="19">
        <v>0</v>
      </c>
      <c r="I253" s="15">
        <f>G253+H253</f>
        <v>0</v>
      </c>
      <c r="N253" s="3">
        <v>2</v>
      </c>
    </row>
    <row r="254" spans="1:14" ht="12" customHeight="1">
      <c r="A254" s="12">
        <f>A253</f>
        <v>520</v>
      </c>
      <c r="B254" s="13"/>
      <c r="C254" s="14" t="s">
        <v>4</v>
      </c>
      <c r="D254" s="19">
        <v>450</v>
      </c>
      <c r="E254" s="19">
        <v>0</v>
      </c>
      <c r="F254" s="15">
        <f t="shared" si="8"/>
        <v>450</v>
      </c>
      <c r="G254" s="19">
        <v>450</v>
      </c>
      <c r="H254" s="19">
        <v>0</v>
      </c>
      <c r="I254" s="15">
        <f t="shared" si="9"/>
        <v>450</v>
      </c>
      <c r="N254" s="3">
        <v>3</v>
      </c>
    </row>
    <row r="255" spans="1:14" ht="12" customHeight="1">
      <c r="A255" s="12">
        <f>A254</f>
        <v>520</v>
      </c>
      <c r="B255" s="13"/>
      <c r="C255" s="16" t="s">
        <v>5</v>
      </c>
      <c r="D255" s="20">
        <v>0</v>
      </c>
      <c r="E255" s="20">
        <v>0</v>
      </c>
      <c r="F255" s="17">
        <f t="shared" si="8"/>
        <v>0</v>
      </c>
      <c r="G255" s="20">
        <v>0</v>
      </c>
      <c r="H255" s="20">
        <v>0</v>
      </c>
      <c r="I255" s="17">
        <f t="shared" si="9"/>
        <v>0</v>
      </c>
      <c r="N255" s="3">
        <v>4</v>
      </c>
    </row>
    <row r="256" spans="1:14" ht="12" customHeight="1">
      <c r="A256" s="9">
        <v>524</v>
      </c>
      <c r="B256" s="9" t="s">
        <v>2</v>
      </c>
      <c r="C256" s="10" t="s">
        <v>80</v>
      </c>
      <c r="D256" s="18">
        <f>SUM(D257:D259)</f>
        <v>67545.6</v>
      </c>
      <c r="E256" s="18">
        <f>SUM(E257:E259)</f>
        <v>0</v>
      </c>
      <c r="F256" s="11">
        <f>SUM(F257:F259)</f>
        <v>67545.6</v>
      </c>
      <c r="G256" s="18">
        <f>SUM(G257:G259)</f>
        <v>69516</v>
      </c>
      <c r="H256" s="18">
        <f>SUM(H257:H259)</f>
        <v>0</v>
      </c>
      <c r="I256" s="11">
        <f>SUM(I257:I259)</f>
        <v>69516</v>
      </c>
      <c r="N256" s="3">
        <v>1</v>
      </c>
    </row>
    <row r="257" spans="1:14" ht="12" customHeight="1">
      <c r="A257" s="12">
        <f>A256</f>
        <v>524</v>
      </c>
      <c r="B257" s="13"/>
      <c r="C257" s="14" t="s">
        <v>3</v>
      </c>
      <c r="D257" s="15">
        <v>0</v>
      </c>
      <c r="E257" s="15">
        <v>0</v>
      </c>
      <c r="F257" s="15">
        <f>D257+E257</f>
        <v>0</v>
      </c>
      <c r="G257" s="15">
        <v>0</v>
      </c>
      <c r="H257" s="15">
        <v>0</v>
      </c>
      <c r="I257" s="15">
        <f>G257+H257</f>
        <v>0</v>
      </c>
      <c r="N257" s="3">
        <v>2</v>
      </c>
    </row>
    <row r="258" spans="1:14" ht="12" customHeight="1">
      <c r="A258" s="12">
        <f>A257</f>
        <v>524</v>
      </c>
      <c r="B258" s="13"/>
      <c r="C258" s="14" t="s">
        <v>4</v>
      </c>
      <c r="D258" s="15">
        <v>67545.6</v>
      </c>
      <c r="E258" s="15">
        <v>0</v>
      </c>
      <c r="F258" s="15">
        <f t="shared" si="8"/>
        <v>67545.6</v>
      </c>
      <c r="G258" s="15">
        <v>69516</v>
      </c>
      <c r="H258" s="15">
        <v>0</v>
      </c>
      <c r="I258" s="15">
        <f t="shared" si="9"/>
        <v>69516</v>
      </c>
      <c r="N258" s="3">
        <v>3</v>
      </c>
    </row>
    <row r="259" spans="1:14" ht="12" customHeight="1">
      <c r="A259" s="12">
        <f>A258</f>
        <v>524</v>
      </c>
      <c r="B259" s="13"/>
      <c r="C259" s="16" t="s">
        <v>5</v>
      </c>
      <c r="D259" s="17">
        <v>0</v>
      </c>
      <c r="E259" s="17">
        <v>0</v>
      </c>
      <c r="F259" s="17">
        <f t="shared" si="8"/>
        <v>0</v>
      </c>
      <c r="G259" s="17">
        <v>0</v>
      </c>
      <c r="H259" s="17">
        <v>0</v>
      </c>
      <c r="I259" s="17">
        <f t="shared" si="9"/>
        <v>0</v>
      </c>
      <c r="N259" s="3">
        <v>4</v>
      </c>
    </row>
    <row r="260" spans="1:14" ht="12" customHeight="1">
      <c r="A260" s="9">
        <v>526</v>
      </c>
      <c r="B260" s="9" t="s">
        <v>2</v>
      </c>
      <c r="C260" s="10" t="s">
        <v>81</v>
      </c>
      <c r="D260" s="11">
        <f>SUM(D261:D263)</f>
        <v>934.5</v>
      </c>
      <c r="E260" s="11">
        <f>SUM(E261:E263)</f>
        <v>0</v>
      </c>
      <c r="F260" s="11">
        <f>SUM(F261:F263)</f>
        <v>934.5</v>
      </c>
      <c r="G260" s="11">
        <f>SUM(G261:G263)</f>
        <v>972.5</v>
      </c>
      <c r="H260" s="11">
        <f>SUM(H261:H263)</f>
        <v>0</v>
      </c>
      <c r="I260" s="11">
        <f>SUM(I261:I263)</f>
        <v>972.5</v>
      </c>
      <c r="N260" s="3">
        <v>1</v>
      </c>
    </row>
    <row r="261" spans="1:14" ht="12" customHeight="1">
      <c r="A261" s="12">
        <f>A260</f>
        <v>526</v>
      </c>
      <c r="B261" s="13"/>
      <c r="C261" s="14" t="s">
        <v>3</v>
      </c>
      <c r="D261" s="15">
        <v>687</v>
      </c>
      <c r="E261" s="15">
        <v>0</v>
      </c>
      <c r="F261" s="15">
        <f>D261+E261</f>
        <v>687</v>
      </c>
      <c r="G261" s="15">
        <v>725</v>
      </c>
      <c r="H261" s="15">
        <v>0</v>
      </c>
      <c r="I261" s="15">
        <f>G261+H261</f>
        <v>725</v>
      </c>
      <c r="N261" s="3">
        <v>2</v>
      </c>
    </row>
    <row r="262" spans="1:14" ht="12" customHeight="1">
      <c r="A262" s="12">
        <f>A261</f>
        <v>526</v>
      </c>
      <c r="B262" s="13"/>
      <c r="C262" s="14" t="s">
        <v>4</v>
      </c>
      <c r="D262" s="15">
        <v>247.5</v>
      </c>
      <c r="E262" s="15">
        <v>0</v>
      </c>
      <c r="F262" s="15">
        <f t="shared" si="8"/>
        <v>247.5</v>
      </c>
      <c r="G262" s="15">
        <v>247.5</v>
      </c>
      <c r="H262" s="15">
        <v>0</v>
      </c>
      <c r="I262" s="15">
        <f t="shared" si="9"/>
        <v>247.5</v>
      </c>
      <c r="N262" s="3">
        <v>3</v>
      </c>
    </row>
    <row r="263" spans="1:14" ht="12" customHeight="1">
      <c r="A263" s="12">
        <f>A262</f>
        <v>526</v>
      </c>
      <c r="B263" s="13"/>
      <c r="C263" s="16" t="s">
        <v>5</v>
      </c>
      <c r="D263" s="17">
        <v>0</v>
      </c>
      <c r="E263" s="17">
        <v>0</v>
      </c>
      <c r="F263" s="17">
        <f t="shared" si="8"/>
        <v>0</v>
      </c>
      <c r="G263" s="17">
        <v>0</v>
      </c>
      <c r="H263" s="17">
        <v>0</v>
      </c>
      <c r="I263" s="17">
        <f t="shared" si="9"/>
        <v>0</v>
      </c>
      <c r="N263" s="3">
        <v>4</v>
      </c>
    </row>
    <row r="264" spans="1:14" ht="12" customHeight="1">
      <c r="A264" s="9">
        <v>532</v>
      </c>
      <c r="B264" s="9" t="s">
        <v>2</v>
      </c>
      <c r="C264" s="10" t="s">
        <v>82</v>
      </c>
      <c r="D264" s="18">
        <f>SUM(D265:D267)</f>
        <v>558411.2</v>
      </c>
      <c r="E264" s="18">
        <f>SUM(E265:E267)</f>
        <v>3379794.048</v>
      </c>
      <c r="F264" s="11">
        <f>SUM(F265:F267)</f>
        <v>3938205.248</v>
      </c>
      <c r="G264" s="18">
        <f>SUM(G265:G267)</f>
        <v>871148.823</v>
      </c>
      <c r="H264" s="18">
        <f>SUM(H265:H267)</f>
        <v>4151271.503</v>
      </c>
      <c r="I264" s="11">
        <f>SUM(I265:I267)</f>
        <v>5022420.325999999</v>
      </c>
      <c r="N264" s="3">
        <v>1</v>
      </c>
    </row>
    <row r="265" spans="1:14" ht="12" customHeight="1">
      <c r="A265" s="12">
        <f>A264</f>
        <v>532</v>
      </c>
      <c r="B265" s="13"/>
      <c r="C265" s="14" t="s">
        <v>3</v>
      </c>
      <c r="D265" s="19">
        <v>0</v>
      </c>
      <c r="E265" s="19">
        <v>0</v>
      </c>
      <c r="F265" s="15">
        <f>D265+E265</f>
        <v>0</v>
      </c>
      <c r="G265" s="19">
        <v>10000</v>
      </c>
      <c r="H265" s="19">
        <v>0</v>
      </c>
      <c r="I265" s="15">
        <f>G265+H265</f>
        <v>10000</v>
      </c>
      <c r="N265" s="3">
        <v>2</v>
      </c>
    </row>
    <row r="266" spans="1:14" ht="12" customHeight="1">
      <c r="A266" s="12">
        <f>A265</f>
        <v>532</v>
      </c>
      <c r="B266" s="13"/>
      <c r="C266" s="14" t="s">
        <v>4</v>
      </c>
      <c r="D266" s="19">
        <v>465490.2</v>
      </c>
      <c r="E266" s="19">
        <v>3379794.048</v>
      </c>
      <c r="F266" s="15">
        <f t="shared" si="8"/>
        <v>3845284.248</v>
      </c>
      <c r="G266" s="19">
        <v>475365.723</v>
      </c>
      <c r="H266" s="19">
        <v>4071271.503</v>
      </c>
      <c r="I266" s="15">
        <f t="shared" si="9"/>
        <v>4546637.226</v>
      </c>
      <c r="N266" s="3">
        <v>3</v>
      </c>
    </row>
    <row r="267" spans="1:14" ht="12" customHeight="1">
      <c r="A267" s="12">
        <f>A266</f>
        <v>532</v>
      </c>
      <c r="B267" s="13"/>
      <c r="C267" s="16" t="s">
        <v>5</v>
      </c>
      <c r="D267" s="20">
        <v>92921</v>
      </c>
      <c r="E267" s="20">
        <v>0</v>
      </c>
      <c r="F267" s="17">
        <f t="shared" si="8"/>
        <v>92921</v>
      </c>
      <c r="G267" s="20">
        <v>385783.1</v>
      </c>
      <c r="H267" s="20">
        <v>80000</v>
      </c>
      <c r="I267" s="17">
        <f t="shared" si="9"/>
        <v>465783.1</v>
      </c>
      <c r="N267" s="3">
        <v>4</v>
      </c>
    </row>
    <row r="268" spans="1:14" ht="12" customHeight="1">
      <c r="A268" s="9">
        <v>533</v>
      </c>
      <c r="B268" s="9" t="s">
        <v>2</v>
      </c>
      <c r="C268" s="10" t="s">
        <v>83</v>
      </c>
      <c r="D268" s="11">
        <f>SUM(D269:D271)</f>
        <v>6800</v>
      </c>
      <c r="E268" s="11">
        <f>SUM(E269:E271)</f>
        <v>0</v>
      </c>
      <c r="F268" s="11">
        <f>SUM(F269:F271)</f>
        <v>6800</v>
      </c>
      <c r="G268" s="11">
        <f>SUM(G269:G271)</f>
        <v>7100</v>
      </c>
      <c r="H268" s="11">
        <f>SUM(H269:H271)</f>
        <v>0</v>
      </c>
      <c r="I268" s="11">
        <f>SUM(I269:I271)</f>
        <v>7100</v>
      </c>
      <c r="N268" s="3">
        <v>1</v>
      </c>
    </row>
    <row r="269" spans="1:14" ht="12" customHeight="1">
      <c r="A269" s="12">
        <f>A268</f>
        <v>533</v>
      </c>
      <c r="B269" s="13"/>
      <c r="C269" s="14" t="s">
        <v>3</v>
      </c>
      <c r="D269" s="15">
        <v>2800</v>
      </c>
      <c r="E269" s="15">
        <v>0</v>
      </c>
      <c r="F269" s="15">
        <f aca="true" t="shared" si="10" ref="F269:F331">D269+E269</f>
        <v>2800</v>
      </c>
      <c r="G269" s="15">
        <v>3100</v>
      </c>
      <c r="H269" s="15">
        <v>0</v>
      </c>
      <c r="I269" s="15">
        <f aca="true" t="shared" si="11" ref="I269:I331">G269+H269</f>
        <v>3100</v>
      </c>
      <c r="N269" s="3">
        <v>2</v>
      </c>
    </row>
    <row r="270" spans="1:14" ht="12" customHeight="1">
      <c r="A270" s="12">
        <f>A269</f>
        <v>533</v>
      </c>
      <c r="B270" s="13"/>
      <c r="C270" s="14" t="s">
        <v>4</v>
      </c>
      <c r="D270" s="15">
        <v>4000</v>
      </c>
      <c r="E270" s="15">
        <v>0</v>
      </c>
      <c r="F270" s="15">
        <f t="shared" si="10"/>
        <v>4000</v>
      </c>
      <c r="G270" s="15">
        <v>4000</v>
      </c>
      <c r="H270" s="15">
        <v>0</v>
      </c>
      <c r="I270" s="15">
        <f t="shared" si="11"/>
        <v>4000</v>
      </c>
      <c r="N270" s="3">
        <v>3</v>
      </c>
    </row>
    <row r="271" spans="1:14" ht="12" customHeight="1">
      <c r="A271" s="12">
        <f>A270</f>
        <v>533</v>
      </c>
      <c r="B271" s="13"/>
      <c r="C271" s="16" t="s">
        <v>5</v>
      </c>
      <c r="D271" s="17">
        <v>0</v>
      </c>
      <c r="E271" s="17">
        <v>0</v>
      </c>
      <c r="F271" s="17">
        <f t="shared" si="10"/>
        <v>0</v>
      </c>
      <c r="G271" s="17">
        <v>0</v>
      </c>
      <c r="H271" s="17">
        <v>0</v>
      </c>
      <c r="I271" s="17">
        <f t="shared" si="11"/>
        <v>0</v>
      </c>
      <c r="N271" s="3">
        <v>4</v>
      </c>
    </row>
    <row r="272" spans="1:14" ht="12" customHeight="1">
      <c r="A272" s="9">
        <v>537</v>
      </c>
      <c r="B272" s="9" t="s">
        <v>2</v>
      </c>
      <c r="C272" s="10" t="s">
        <v>84</v>
      </c>
      <c r="D272" s="11">
        <f>SUM(D273:D275)</f>
        <v>14207.6</v>
      </c>
      <c r="E272" s="11">
        <f>SUM(E273:E275)</f>
        <v>0</v>
      </c>
      <c r="F272" s="11">
        <f>SUM(F273:F275)</f>
        <v>14207.6</v>
      </c>
      <c r="G272" s="11">
        <f>SUM(G273:G275)</f>
        <v>16447.9</v>
      </c>
      <c r="H272" s="11">
        <f>SUM(H273:H275)</f>
        <v>0</v>
      </c>
      <c r="I272" s="11">
        <f>SUM(I273:I275)</f>
        <v>16447.9</v>
      </c>
      <c r="N272" s="3">
        <v>1</v>
      </c>
    </row>
    <row r="273" spans="1:14" ht="12" customHeight="1">
      <c r="A273" s="12">
        <f>A272</f>
        <v>537</v>
      </c>
      <c r="B273" s="13"/>
      <c r="C273" s="14" t="s">
        <v>3</v>
      </c>
      <c r="D273" s="15">
        <v>11209.7</v>
      </c>
      <c r="E273" s="15">
        <v>0</v>
      </c>
      <c r="F273" s="15">
        <f>D273+E273</f>
        <v>11209.7</v>
      </c>
      <c r="G273" s="15">
        <v>13450</v>
      </c>
      <c r="H273" s="15">
        <v>0</v>
      </c>
      <c r="I273" s="15">
        <f>G273+H273</f>
        <v>13450</v>
      </c>
      <c r="N273" s="3">
        <v>2</v>
      </c>
    </row>
    <row r="274" spans="1:14" ht="12" customHeight="1">
      <c r="A274" s="12">
        <f>A273</f>
        <v>537</v>
      </c>
      <c r="B274" s="13"/>
      <c r="C274" s="14" t="s">
        <v>4</v>
      </c>
      <c r="D274" s="15">
        <v>2997.9</v>
      </c>
      <c r="E274" s="15">
        <v>0</v>
      </c>
      <c r="F274" s="15">
        <f t="shared" si="10"/>
        <v>2997.9</v>
      </c>
      <c r="G274" s="15">
        <v>2997.9</v>
      </c>
      <c r="H274" s="15">
        <v>0</v>
      </c>
      <c r="I274" s="15">
        <f t="shared" si="11"/>
        <v>2997.9</v>
      </c>
      <c r="N274" s="3">
        <v>3</v>
      </c>
    </row>
    <row r="275" spans="1:14" ht="12" customHeight="1">
      <c r="A275" s="12">
        <f>A274</f>
        <v>537</v>
      </c>
      <c r="B275" s="13"/>
      <c r="C275" s="16" t="s">
        <v>5</v>
      </c>
      <c r="D275" s="17">
        <v>0</v>
      </c>
      <c r="E275" s="17">
        <v>0</v>
      </c>
      <c r="F275" s="17">
        <f t="shared" si="10"/>
        <v>0</v>
      </c>
      <c r="G275" s="17">
        <v>0</v>
      </c>
      <c r="H275" s="17">
        <v>0</v>
      </c>
      <c r="I275" s="17">
        <f t="shared" si="11"/>
        <v>0</v>
      </c>
      <c r="N275" s="3">
        <v>4</v>
      </c>
    </row>
    <row r="276" spans="1:14" ht="12" customHeight="1">
      <c r="A276" s="9">
        <v>542</v>
      </c>
      <c r="B276" s="9" t="s">
        <v>2</v>
      </c>
      <c r="C276" s="10" t="s">
        <v>85</v>
      </c>
      <c r="D276" s="11">
        <f>SUM(D277:D279)</f>
        <v>4220.3</v>
      </c>
      <c r="E276" s="11">
        <f>SUM(E277:E279)</f>
        <v>0</v>
      </c>
      <c r="F276" s="11">
        <f>SUM(F277:F279)</f>
        <v>4220.3</v>
      </c>
      <c r="G276" s="11">
        <f>SUM(G277:G279)</f>
        <v>4800</v>
      </c>
      <c r="H276" s="11">
        <f>SUM(H277:H279)</f>
        <v>0</v>
      </c>
      <c r="I276" s="11">
        <f>SUM(I277:I279)</f>
        <v>4800</v>
      </c>
      <c r="N276" s="3">
        <v>1</v>
      </c>
    </row>
    <row r="277" spans="1:14" ht="12" customHeight="1">
      <c r="A277" s="12">
        <f>A276</f>
        <v>542</v>
      </c>
      <c r="B277" s="13"/>
      <c r="C277" s="14" t="s">
        <v>3</v>
      </c>
      <c r="D277" s="15">
        <v>4220.3</v>
      </c>
      <c r="E277" s="15">
        <v>0</v>
      </c>
      <c r="F277" s="15">
        <f>D277+E277</f>
        <v>4220.3</v>
      </c>
      <c r="G277" s="15">
        <v>4800</v>
      </c>
      <c r="H277" s="15">
        <v>0</v>
      </c>
      <c r="I277" s="15">
        <f>G277+H277</f>
        <v>4800</v>
      </c>
      <c r="N277" s="3">
        <v>2</v>
      </c>
    </row>
    <row r="278" spans="1:14" ht="12" customHeight="1">
      <c r="A278" s="12">
        <f>A277</f>
        <v>542</v>
      </c>
      <c r="B278" s="13"/>
      <c r="C278" s="14" t="s">
        <v>4</v>
      </c>
      <c r="D278" s="15">
        <v>0</v>
      </c>
      <c r="E278" s="15">
        <v>0</v>
      </c>
      <c r="F278" s="15">
        <f t="shared" si="10"/>
        <v>0</v>
      </c>
      <c r="G278" s="15">
        <v>0</v>
      </c>
      <c r="H278" s="15">
        <v>0</v>
      </c>
      <c r="I278" s="15">
        <f t="shared" si="11"/>
        <v>0</v>
      </c>
      <c r="N278" s="3">
        <v>3</v>
      </c>
    </row>
    <row r="279" spans="1:14" ht="12" customHeight="1">
      <c r="A279" s="12">
        <f>A278</f>
        <v>542</v>
      </c>
      <c r="B279" s="13"/>
      <c r="C279" s="16" t="s">
        <v>5</v>
      </c>
      <c r="D279" s="17">
        <v>0</v>
      </c>
      <c r="E279" s="17">
        <v>0</v>
      </c>
      <c r="F279" s="17">
        <f t="shared" si="10"/>
        <v>0</v>
      </c>
      <c r="G279" s="17">
        <v>0</v>
      </c>
      <c r="H279" s="17">
        <v>0</v>
      </c>
      <c r="I279" s="17">
        <f t="shared" si="11"/>
        <v>0</v>
      </c>
      <c r="N279" s="3">
        <v>4</v>
      </c>
    </row>
    <row r="280" spans="1:14" ht="12" customHeight="1">
      <c r="A280" s="9">
        <v>546</v>
      </c>
      <c r="B280" s="9" t="s">
        <v>2</v>
      </c>
      <c r="C280" s="10" t="s">
        <v>86</v>
      </c>
      <c r="D280" s="18">
        <f>SUM(D281:D283)</f>
        <v>585022.905</v>
      </c>
      <c r="E280" s="18">
        <f>SUM(E281:E283)</f>
        <v>0</v>
      </c>
      <c r="F280" s="11">
        <f>SUM(F281:F283)</f>
        <v>585022.905</v>
      </c>
      <c r="G280" s="18">
        <f>SUM(G281:G283)</f>
        <v>612917.788</v>
      </c>
      <c r="H280" s="18">
        <f>SUM(H281:H283)</f>
        <v>0</v>
      </c>
      <c r="I280" s="11">
        <f>SUM(I281:I283)</f>
        <v>612917.788</v>
      </c>
      <c r="N280" s="3">
        <v>1</v>
      </c>
    </row>
    <row r="281" spans="1:14" ht="12" customHeight="1">
      <c r="A281" s="12">
        <f>A280</f>
        <v>546</v>
      </c>
      <c r="B281" s="13"/>
      <c r="C281" s="14" t="s">
        <v>3</v>
      </c>
      <c r="D281" s="19">
        <v>133036.3</v>
      </c>
      <c r="E281" s="19">
        <v>0</v>
      </c>
      <c r="F281" s="15">
        <f>D281+E281</f>
        <v>133036.3</v>
      </c>
      <c r="G281" s="19">
        <v>136141.336</v>
      </c>
      <c r="H281" s="19">
        <v>0</v>
      </c>
      <c r="I281" s="15">
        <f>G281+H281</f>
        <v>136141.336</v>
      </c>
      <c r="N281" s="3">
        <v>2</v>
      </c>
    </row>
    <row r="282" spans="1:14" ht="12" customHeight="1">
      <c r="A282" s="12">
        <f>A281</f>
        <v>546</v>
      </c>
      <c r="B282" s="13"/>
      <c r="C282" s="14" t="s">
        <v>4</v>
      </c>
      <c r="D282" s="19">
        <v>166952.8</v>
      </c>
      <c r="E282" s="19">
        <v>0</v>
      </c>
      <c r="F282" s="15">
        <f t="shared" si="10"/>
        <v>166952.8</v>
      </c>
      <c r="G282" s="19">
        <v>242031.6</v>
      </c>
      <c r="H282" s="19">
        <v>0</v>
      </c>
      <c r="I282" s="15">
        <f t="shared" si="11"/>
        <v>242031.6</v>
      </c>
      <c r="N282" s="3">
        <v>3</v>
      </c>
    </row>
    <row r="283" spans="1:14" ht="12" customHeight="1">
      <c r="A283" s="12">
        <f>A282</f>
        <v>546</v>
      </c>
      <c r="B283" s="13"/>
      <c r="C283" s="16" t="s">
        <v>5</v>
      </c>
      <c r="D283" s="20">
        <v>285033.805</v>
      </c>
      <c r="E283" s="20">
        <v>0</v>
      </c>
      <c r="F283" s="17">
        <f t="shared" si="10"/>
        <v>285033.805</v>
      </c>
      <c r="G283" s="20">
        <v>234744.852</v>
      </c>
      <c r="H283" s="20">
        <v>0</v>
      </c>
      <c r="I283" s="17">
        <f t="shared" si="11"/>
        <v>234744.852</v>
      </c>
      <c r="N283" s="3">
        <v>4</v>
      </c>
    </row>
    <row r="284" spans="1:14" ht="12" customHeight="1">
      <c r="A284" s="9">
        <v>548</v>
      </c>
      <c r="B284" s="9" t="s">
        <v>2</v>
      </c>
      <c r="C284" s="10" t="s">
        <v>87</v>
      </c>
      <c r="D284" s="18">
        <f>SUM(D285:D287)</f>
        <v>2361.2</v>
      </c>
      <c r="E284" s="18">
        <f>SUM(E285:E287)</f>
        <v>0</v>
      </c>
      <c r="F284" s="11">
        <f>SUM(F285:F287)</f>
        <v>2361.2</v>
      </c>
      <c r="G284" s="18">
        <f>SUM(G285:G287)</f>
        <v>2363.8</v>
      </c>
      <c r="H284" s="18">
        <f>SUM(H285:H287)</f>
        <v>0</v>
      </c>
      <c r="I284" s="11">
        <f>SUM(I285:I287)</f>
        <v>2363.8</v>
      </c>
      <c r="N284" s="3">
        <v>1</v>
      </c>
    </row>
    <row r="285" spans="1:14" ht="12" customHeight="1">
      <c r="A285" s="12">
        <f>A284</f>
        <v>548</v>
      </c>
      <c r="B285" s="13"/>
      <c r="C285" s="14" t="s">
        <v>3</v>
      </c>
      <c r="D285" s="15">
        <v>0</v>
      </c>
      <c r="E285" s="15">
        <v>0</v>
      </c>
      <c r="F285" s="15">
        <f>D285+E285</f>
        <v>0</v>
      </c>
      <c r="G285" s="15">
        <v>0</v>
      </c>
      <c r="H285" s="15">
        <v>0</v>
      </c>
      <c r="I285" s="15">
        <f>G285+H285</f>
        <v>0</v>
      </c>
      <c r="N285" s="3">
        <v>2</v>
      </c>
    </row>
    <row r="286" spans="1:14" ht="12" customHeight="1">
      <c r="A286" s="12">
        <f>A285</f>
        <v>548</v>
      </c>
      <c r="B286" s="13"/>
      <c r="C286" s="14" t="s">
        <v>4</v>
      </c>
      <c r="D286" s="15">
        <v>2361.2</v>
      </c>
      <c r="E286" s="15">
        <v>0</v>
      </c>
      <c r="F286" s="15">
        <f t="shared" si="10"/>
        <v>2361.2</v>
      </c>
      <c r="G286" s="15">
        <v>2363.8</v>
      </c>
      <c r="H286" s="15">
        <v>0</v>
      </c>
      <c r="I286" s="15">
        <f t="shared" si="11"/>
        <v>2363.8</v>
      </c>
      <c r="N286" s="3">
        <v>3</v>
      </c>
    </row>
    <row r="287" spans="1:14" ht="12" customHeight="1">
      <c r="A287" s="12">
        <f>A286</f>
        <v>548</v>
      </c>
      <c r="B287" s="13"/>
      <c r="C287" s="16" t="s">
        <v>5</v>
      </c>
      <c r="D287" s="20">
        <v>0</v>
      </c>
      <c r="E287" s="20">
        <v>0</v>
      </c>
      <c r="F287" s="17">
        <f t="shared" si="10"/>
        <v>0</v>
      </c>
      <c r="G287" s="20">
        <v>0</v>
      </c>
      <c r="H287" s="20">
        <v>0</v>
      </c>
      <c r="I287" s="17">
        <f t="shared" si="11"/>
        <v>0</v>
      </c>
      <c r="N287" s="3">
        <v>4</v>
      </c>
    </row>
    <row r="288" spans="1:14" ht="12" customHeight="1">
      <c r="A288" s="9">
        <v>554</v>
      </c>
      <c r="B288" s="9" t="s">
        <v>2</v>
      </c>
      <c r="C288" s="10" t="s">
        <v>88</v>
      </c>
      <c r="D288" s="18">
        <f>SUM(D289:D291)</f>
        <v>72146.8</v>
      </c>
      <c r="E288" s="18">
        <f>SUM(E289:E291)</f>
        <v>0</v>
      </c>
      <c r="F288" s="11">
        <f>SUM(F289:F291)</f>
        <v>72146.8</v>
      </c>
      <c r="G288" s="18">
        <f>SUM(G289:G291)</f>
        <v>76515.3</v>
      </c>
      <c r="H288" s="18">
        <f>SUM(H289:H291)</f>
        <v>0</v>
      </c>
      <c r="I288" s="11">
        <f>SUM(I289:I291)</f>
        <v>76515.3</v>
      </c>
      <c r="N288" s="3">
        <v>1</v>
      </c>
    </row>
    <row r="289" spans="1:14" ht="12" customHeight="1">
      <c r="A289" s="12">
        <f>A288</f>
        <v>554</v>
      </c>
      <c r="B289" s="13"/>
      <c r="C289" s="14" t="s">
        <v>3</v>
      </c>
      <c r="D289" s="19">
        <v>0</v>
      </c>
      <c r="E289" s="19">
        <v>0</v>
      </c>
      <c r="F289" s="15">
        <f>D289+E289</f>
        <v>0</v>
      </c>
      <c r="G289" s="19">
        <v>0</v>
      </c>
      <c r="H289" s="19">
        <v>0</v>
      </c>
      <c r="I289" s="15">
        <f>G289+H289</f>
        <v>0</v>
      </c>
      <c r="N289" s="3">
        <v>2</v>
      </c>
    </row>
    <row r="290" spans="1:14" ht="12" customHeight="1">
      <c r="A290" s="12">
        <f>A289</f>
        <v>554</v>
      </c>
      <c r="B290" s="13"/>
      <c r="C290" s="14" t="s">
        <v>4</v>
      </c>
      <c r="D290" s="19">
        <v>72146.8</v>
      </c>
      <c r="E290" s="19">
        <v>0</v>
      </c>
      <c r="F290" s="15">
        <f t="shared" si="10"/>
        <v>72146.8</v>
      </c>
      <c r="G290" s="19">
        <v>76515.3</v>
      </c>
      <c r="H290" s="19">
        <v>0</v>
      </c>
      <c r="I290" s="15">
        <f t="shared" si="11"/>
        <v>76515.3</v>
      </c>
      <c r="N290" s="3">
        <v>3</v>
      </c>
    </row>
    <row r="291" spans="1:14" ht="12" customHeight="1">
      <c r="A291" s="12">
        <f>A290</f>
        <v>554</v>
      </c>
      <c r="B291" s="13"/>
      <c r="C291" s="16" t="s">
        <v>5</v>
      </c>
      <c r="D291" s="20">
        <v>0</v>
      </c>
      <c r="E291" s="20">
        <v>0</v>
      </c>
      <c r="F291" s="17">
        <f t="shared" si="10"/>
        <v>0</v>
      </c>
      <c r="G291" s="20">
        <v>0</v>
      </c>
      <c r="H291" s="20">
        <v>0</v>
      </c>
      <c r="I291" s="17">
        <f t="shared" si="11"/>
        <v>0</v>
      </c>
      <c r="N291" s="3">
        <v>4</v>
      </c>
    </row>
    <row r="292" spans="1:14" ht="12" customHeight="1">
      <c r="A292" s="9">
        <v>558</v>
      </c>
      <c r="B292" s="9" t="s">
        <v>2</v>
      </c>
      <c r="C292" s="10" t="s">
        <v>89</v>
      </c>
      <c r="D292" s="18">
        <f>SUM(D293:D295)</f>
        <v>4875.4</v>
      </c>
      <c r="E292" s="18">
        <f>SUM(E293:E295)</f>
        <v>0</v>
      </c>
      <c r="F292" s="11">
        <f>SUM(F293:F295)</f>
        <v>4875.4</v>
      </c>
      <c r="G292" s="18">
        <f>SUM(G293:G295)</f>
        <v>4958.8</v>
      </c>
      <c r="H292" s="18">
        <f>SUM(H293:H295)</f>
        <v>0</v>
      </c>
      <c r="I292" s="11">
        <f>SUM(I293:I295)</f>
        <v>4958.8</v>
      </c>
      <c r="N292" s="3">
        <v>1</v>
      </c>
    </row>
    <row r="293" spans="1:14" ht="12" customHeight="1">
      <c r="A293" s="12">
        <f>A292</f>
        <v>558</v>
      </c>
      <c r="B293" s="13"/>
      <c r="C293" s="14" t="s">
        <v>3</v>
      </c>
      <c r="D293" s="19">
        <v>0</v>
      </c>
      <c r="E293" s="19">
        <v>0</v>
      </c>
      <c r="F293" s="15">
        <f>D293+E293</f>
        <v>0</v>
      </c>
      <c r="G293" s="19">
        <v>0</v>
      </c>
      <c r="H293" s="19">
        <v>0</v>
      </c>
      <c r="I293" s="15">
        <f>G293+H293</f>
        <v>0</v>
      </c>
      <c r="N293" s="3">
        <v>2</v>
      </c>
    </row>
    <row r="294" spans="1:14" ht="12" customHeight="1">
      <c r="A294" s="12">
        <f>A293</f>
        <v>558</v>
      </c>
      <c r="B294" s="13"/>
      <c r="C294" s="14" t="s">
        <v>4</v>
      </c>
      <c r="D294" s="15">
        <v>0</v>
      </c>
      <c r="E294" s="15">
        <v>0</v>
      </c>
      <c r="F294" s="15">
        <f t="shared" si="10"/>
        <v>0</v>
      </c>
      <c r="G294" s="15">
        <v>0</v>
      </c>
      <c r="H294" s="15">
        <v>0</v>
      </c>
      <c r="I294" s="15">
        <f t="shared" si="11"/>
        <v>0</v>
      </c>
      <c r="N294" s="3">
        <v>3</v>
      </c>
    </row>
    <row r="295" spans="1:14" ht="12" customHeight="1">
      <c r="A295" s="12">
        <f>A294</f>
        <v>558</v>
      </c>
      <c r="B295" s="13"/>
      <c r="C295" s="16" t="s">
        <v>5</v>
      </c>
      <c r="D295" s="17">
        <v>4875.4</v>
      </c>
      <c r="E295" s="17">
        <v>0</v>
      </c>
      <c r="F295" s="17">
        <f t="shared" si="10"/>
        <v>4875.4</v>
      </c>
      <c r="G295" s="17">
        <v>4958.8</v>
      </c>
      <c r="H295" s="17">
        <v>0</v>
      </c>
      <c r="I295" s="17">
        <f t="shared" si="11"/>
        <v>4958.8</v>
      </c>
      <c r="N295" s="3">
        <v>4</v>
      </c>
    </row>
    <row r="296" spans="1:14" ht="12" customHeight="1">
      <c r="A296" s="9">
        <v>562</v>
      </c>
      <c r="B296" s="9" t="s">
        <v>2</v>
      </c>
      <c r="C296" s="10" t="s">
        <v>90</v>
      </c>
      <c r="D296" s="11">
        <f>SUM(D297:D299)</f>
        <v>527</v>
      </c>
      <c r="E296" s="11">
        <f>SUM(E297:E299)</f>
        <v>0</v>
      </c>
      <c r="F296" s="11">
        <f>SUM(F297:F299)</f>
        <v>527</v>
      </c>
      <c r="G296" s="11">
        <f>SUM(G297:G299)</f>
        <v>542</v>
      </c>
      <c r="H296" s="11">
        <f>SUM(H297:H299)</f>
        <v>0</v>
      </c>
      <c r="I296" s="11">
        <f>SUM(I297:I299)</f>
        <v>542</v>
      </c>
      <c r="N296" s="3">
        <v>1</v>
      </c>
    </row>
    <row r="297" spans="1:14" ht="12" customHeight="1">
      <c r="A297" s="12">
        <f>A296</f>
        <v>562</v>
      </c>
      <c r="B297" s="13"/>
      <c r="C297" s="14" t="s">
        <v>3</v>
      </c>
      <c r="D297" s="15">
        <v>527</v>
      </c>
      <c r="E297" s="15">
        <v>0</v>
      </c>
      <c r="F297" s="15">
        <f>D297+E297</f>
        <v>527</v>
      </c>
      <c r="G297" s="15">
        <v>542</v>
      </c>
      <c r="H297" s="15">
        <v>0</v>
      </c>
      <c r="I297" s="15">
        <f>G297+H297</f>
        <v>542</v>
      </c>
      <c r="N297" s="3">
        <v>2</v>
      </c>
    </row>
    <row r="298" spans="1:14" ht="12" customHeight="1">
      <c r="A298" s="12">
        <f>A297</f>
        <v>562</v>
      </c>
      <c r="B298" s="13"/>
      <c r="C298" s="14" t="s">
        <v>4</v>
      </c>
      <c r="D298" s="15">
        <v>0</v>
      </c>
      <c r="E298" s="15">
        <v>0</v>
      </c>
      <c r="F298" s="15">
        <f t="shared" si="10"/>
        <v>0</v>
      </c>
      <c r="G298" s="15">
        <v>0</v>
      </c>
      <c r="H298" s="15">
        <v>0</v>
      </c>
      <c r="I298" s="15">
        <f t="shared" si="11"/>
        <v>0</v>
      </c>
      <c r="N298" s="3">
        <v>3</v>
      </c>
    </row>
    <row r="299" spans="1:14" ht="12" customHeight="1">
      <c r="A299" s="12">
        <f>A298</f>
        <v>562</v>
      </c>
      <c r="B299" s="13"/>
      <c r="C299" s="16" t="s">
        <v>5</v>
      </c>
      <c r="D299" s="17">
        <v>0</v>
      </c>
      <c r="E299" s="17">
        <v>0</v>
      </c>
      <c r="F299" s="17">
        <f t="shared" si="10"/>
        <v>0</v>
      </c>
      <c r="G299" s="17">
        <v>0</v>
      </c>
      <c r="H299" s="17">
        <v>0</v>
      </c>
      <c r="I299" s="17">
        <f t="shared" si="11"/>
        <v>0</v>
      </c>
      <c r="N299" s="3">
        <v>4</v>
      </c>
    </row>
    <row r="300" spans="1:14" ht="12" customHeight="1">
      <c r="A300" s="9">
        <v>563</v>
      </c>
      <c r="B300" s="9" t="s">
        <v>2</v>
      </c>
      <c r="C300" s="10" t="s">
        <v>91</v>
      </c>
      <c r="D300" s="11">
        <f>SUM(D301:D303)</f>
        <v>30078.1</v>
      </c>
      <c r="E300" s="11">
        <f>SUM(E301:E303)</f>
        <v>0</v>
      </c>
      <c r="F300" s="11">
        <f>SUM(F301:F303)</f>
        <v>30078.1</v>
      </c>
      <c r="G300" s="11">
        <f>SUM(G301:G303)</f>
        <v>31285.9</v>
      </c>
      <c r="H300" s="11">
        <f>SUM(H301:H303)</f>
        <v>0</v>
      </c>
      <c r="I300" s="11">
        <f>SUM(I301:I303)</f>
        <v>31285.9</v>
      </c>
      <c r="N300" s="3">
        <v>1</v>
      </c>
    </row>
    <row r="301" spans="1:14" ht="12" customHeight="1">
      <c r="A301" s="12">
        <f>A300</f>
        <v>563</v>
      </c>
      <c r="B301" s="13"/>
      <c r="C301" s="14" t="s">
        <v>3</v>
      </c>
      <c r="D301" s="15">
        <v>0</v>
      </c>
      <c r="E301" s="15">
        <v>0</v>
      </c>
      <c r="F301" s="15">
        <f>D301+E301</f>
        <v>0</v>
      </c>
      <c r="G301" s="15">
        <v>0</v>
      </c>
      <c r="H301" s="15">
        <v>0</v>
      </c>
      <c r="I301" s="15">
        <f>G301+H301</f>
        <v>0</v>
      </c>
      <c r="N301" s="3">
        <v>2</v>
      </c>
    </row>
    <row r="302" spans="1:14" ht="12" customHeight="1">
      <c r="A302" s="12">
        <f>A301</f>
        <v>563</v>
      </c>
      <c r="B302" s="13"/>
      <c r="C302" s="14" t="s">
        <v>4</v>
      </c>
      <c r="D302" s="15">
        <v>30078.1</v>
      </c>
      <c r="E302" s="15">
        <v>0</v>
      </c>
      <c r="F302" s="15">
        <f t="shared" si="10"/>
        <v>30078.1</v>
      </c>
      <c r="G302" s="15">
        <v>31285.9</v>
      </c>
      <c r="H302" s="15">
        <v>0</v>
      </c>
      <c r="I302" s="15">
        <f t="shared" si="11"/>
        <v>31285.9</v>
      </c>
      <c r="N302" s="3">
        <v>3</v>
      </c>
    </row>
    <row r="303" spans="1:14" ht="12" customHeight="1">
      <c r="A303" s="12">
        <f>A302</f>
        <v>563</v>
      </c>
      <c r="B303" s="13"/>
      <c r="C303" s="16" t="s">
        <v>5</v>
      </c>
      <c r="D303" s="17">
        <v>0</v>
      </c>
      <c r="E303" s="17">
        <v>0</v>
      </c>
      <c r="F303" s="17">
        <f t="shared" si="10"/>
        <v>0</v>
      </c>
      <c r="G303" s="17">
        <v>0</v>
      </c>
      <c r="H303" s="17">
        <v>0</v>
      </c>
      <c r="I303" s="17">
        <f t="shared" si="11"/>
        <v>0</v>
      </c>
      <c r="N303" s="3">
        <v>4</v>
      </c>
    </row>
    <row r="304" spans="1:14" ht="12" customHeight="1">
      <c r="A304" s="9">
        <v>564</v>
      </c>
      <c r="B304" s="9" t="s">
        <v>2</v>
      </c>
      <c r="C304" s="10" t="s">
        <v>92</v>
      </c>
      <c r="D304" s="11">
        <f>SUM(D305:D307)</f>
        <v>602.1</v>
      </c>
      <c r="E304" s="11">
        <f>SUM(E305:E307)</f>
        <v>0</v>
      </c>
      <c r="F304" s="11">
        <f>SUM(F305:F307)</f>
        <v>602.1</v>
      </c>
      <c r="G304" s="11">
        <f>SUM(G305:G307)</f>
        <v>642.1</v>
      </c>
      <c r="H304" s="11">
        <f>SUM(H305:H307)</f>
        <v>0</v>
      </c>
      <c r="I304" s="11">
        <f>SUM(I305:I307)</f>
        <v>642.1</v>
      </c>
      <c r="N304" s="3">
        <v>1</v>
      </c>
    </row>
    <row r="305" spans="1:14" ht="12" customHeight="1">
      <c r="A305" s="12">
        <f>A304</f>
        <v>564</v>
      </c>
      <c r="B305" s="13"/>
      <c r="C305" s="14" t="s">
        <v>3</v>
      </c>
      <c r="D305" s="15">
        <v>534.1</v>
      </c>
      <c r="E305" s="15">
        <v>0</v>
      </c>
      <c r="F305" s="15">
        <f>D305+E305</f>
        <v>534.1</v>
      </c>
      <c r="G305" s="15">
        <v>574.1</v>
      </c>
      <c r="H305" s="15">
        <v>0</v>
      </c>
      <c r="I305" s="15">
        <f>G305+H305</f>
        <v>574.1</v>
      </c>
      <c r="N305" s="3">
        <v>2</v>
      </c>
    </row>
    <row r="306" spans="1:14" ht="12" customHeight="1">
      <c r="A306" s="12">
        <f>A305</f>
        <v>564</v>
      </c>
      <c r="B306" s="13"/>
      <c r="C306" s="14" t="s">
        <v>4</v>
      </c>
      <c r="D306" s="15">
        <v>68</v>
      </c>
      <c r="E306" s="15">
        <v>0</v>
      </c>
      <c r="F306" s="15">
        <f t="shared" si="10"/>
        <v>68</v>
      </c>
      <c r="G306" s="15">
        <v>68</v>
      </c>
      <c r="H306" s="15">
        <v>0</v>
      </c>
      <c r="I306" s="15">
        <f t="shared" si="11"/>
        <v>68</v>
      </c>
      <c r="N306" s="3">
        <v>3</v>
      </c>
    </row>
    <row r="307" spans="1:14" ht="12" customHeight="1">
      <c r="A307" s="12">
        <f>A306</f>
        <v>564</v>
      </c>
      <c r="B307" s="13"/>
      <c r="C307" s="16" t="s">
        <v>5</v>
      </c>
      <c r="D307" s="17">
        <v>0</v>
      </c>
      <c r="E307" s="17">
        <v>0</v>
      </c>
      <c r="F307" s="17">
        <f t="shared" si="10"/>
        <v>0</v>
      </c>
      <c r="G307" s="17">
        <v>0</v>
      </c>
      <c r="H307" s="17">
        <v>0</v>
      </c>
      <c r="I307" s="17">
        <f t="shared" si="11"/>
        <v>0</v>
      </c>
      <c r="N307" s="3">
        <v>4</v>
      </c>
    </row>
    <row r="308" spans="1:14" ht="12" customHeight="1">
      <c r="A308" s="9">
        <v>565</v>
      </c>
      <c r="B308" s="9" t="s">
        <v>2</v>
      </c>
      <c r="C308" s="10" t="s">
        <v>93</v>
      </c>
      <c r="D308" s="18">
        <f>SUM(D309:D311)</f>
        <v>248139</v>
      </c>
      <c r="E308" s="18">
        <f>SUM(E309:E311)</f>
        <v>0</v>
      </c>
      <c r="F308" s="11">
        <f>SUM(F309:F311)</f>
        <v>248139</v>
      </c>
      <c r="G308" s="18">
        <f>SUM(G309:G311)</f>
        <v>251886.8</v>
      </c>
      <c r="H308" s="18">
        <f>SUM(H309:H311)</f>
        <v>0</v>
      </c>
      <c r="I308" s="11">
        <f>SUM(I309:I311)</f>
        <v>251886.8</v>
      </c>
      <c r="N308" s="3">
        <v>1</v>
      </c>
    </row>
    <row r="309" spans="1:14" ht="12" customHeight="1">
      <c r="A309" s="12">
        <f>A308</f>
        <v>565</v>
      </c>
      <c r="B309" s="13"/>
      <c r="C309" s="14" t="s">
        <v>3</v>
      </c>
      <c r="D309" s="19">
        <v>0</v>
      </c>
      <c r="E309" s="19">
        <v>0</v>
      </c>
      <c r="F309" s="15">
        <f>D309+E309</f>
        <v>0</v>
      </c>
      <c r="G309" s="19">
        <v>0</v>
      </c>
      <c r="H309" s="19">
        <v>0</v>
      </c>
      <c r="I309" s="15">
        <f>G309+H309</f>
        <v>0</v>
      </c>
      <c r="N309" s="3">
        <v>2</v>
      </c>
    </row>
    <row r="310" spans="1:14" ht="12" customHeight="1">
      <c r="A310" s="12">
        <f>A309</f>
        <v>565</v>
      </c>
      <c r="B310" s="13"/>
      <c r="C310" s="14" t="s">
        <v>4</v>
      </c>
      <c r="D310" s="19">
        <v>248139</v>
      </c>
      <c r="E310" s="19">
        <v>0</v>
      </c>
      <c r="F310" s="15">
        <f t="shared" si="10"/>
        <v>248139</v>
      </c>
      <c r="G310" s="19">
        <v>251886.8</v>
      </c>
      <c r="H310" s="19">
        <v>0</v>
      </c>
      <c r="I310" s="15">
        <f t="shared" si="11"/>
        <v>251886.8</v>
      </c>
      <c r="N310" s="3">
        <v>3</v>
      </c>
    </row>
    <row r="311" spans="1:14" ht="12" customHeight="1">
      <c r="A311" s="12">
        <f>A310</f>
        <v>565</v>
      </c>
      <c r="B311" s="13"/>
      <c r="C311" s="16" t="s">
        <v>5</v>
      </c>
      <c r="D311" s="20">
        <v>0</v>
      </c>
      <c r="E311" s="20">
        <v>0</v>
      </c>
      <c r="F311" s="17">
        <f t="shared" si="10"/>
        <v>0</v>
      </c>
      <c r="G311" s="20">
        <v>0</v>
      </c>
      <c r="H311" s="20">
        <v>0</v>
      </c>
      <c r="I311" s="17">
        <f t="shared" si="11"/>
        <v>0</v>
      </c>
      <c r="N311" s="3">
        <v>4</v>
      </c>
    </row>
    <row r="312" spans="1:14" ht="12" customHeight="1">
      <c r="A312" s="9">
        <v>567</v>
      </c>
      <c r="B312" s="9" t="s">
        <v>2</v>
      </c>
      <c r="C312" s="10" t="s">
        <v>94</v>
      </c>
      <c r="D312" s="18">
        <f>SUM(D313:D315)</f>
        <v>11622.6</v>
      </c>
      <c r="E312" s="18">
        <f>SUM(E313:E315)</f>
        <v>0</v>
      </c>
      <c r="F312" s="11">
        <f>SUM(F313:F315)</f>
        <v>11622.6</v>
      </c>
      <c r="G312" s="18">
        <f>SUM(G313:G315)</f>
        <v>12024.4</v>
      </c>
      <c r="H312" s="18">
        <f>SUM(H313:H315)</f>
        <v>0</v>
      </c>
      <c r="I312" s="11">
        <f>SUM(I313:I315)</f>
        <v>12024.4</v>
      </c>
      <c r="N312" s="3">
        <v>1</v>
      </c>
    </row>
    <row r="313" spans="1:14" ht="12" customHeight="1">
      <c r="A313" s="12">
        <f>A312</f>
        <v>567</v>
      </c>
      <c r="B313" s="13"/>
      <c r="C313" s="14" t="s">
        <v>3</v>
      </c>
      <c r="D313" s="19">
        <v>0</v>
      </c>
      <c r="E313" s="19">
        <v>0</v>
      </c>
      <c r="F313" s="15">
        <f>D313+E313</f>
        <v>0</v>
      </c>
      <c r="G313" s="19">
        <v>0</v>
      </c>
      <c r="H313" s="19">
        <v>0</v>
      </c>
      <c r="I313" s="15">
        <f>G313+H313</f>
        <v>0</v>
      </c>
      <c r="N313" s="3">
        <v>2</v>
      </c>
    </row>
    <row r="314" spans="1:14" ht="12" customHeight="1">
      <c r="A314" s="12">
        <f>A313</f>
        <v>567</v>
      </c>
      <c r="B314" s="13"/>
      <c r="C314" s="14" t="s">
        <v>4</v>
      </c>
      <c r="D314" s="19">
        <v>11622.6</v>
      </c>
      <c r="E314" s="19">
        <v>0</v>
      </c>
      <c r="F314" s="15">
        <f t="shared" si="10"/>
        <v>11622.6</v>
      </c>
      <c r="G314" s="19">
        <v>12024.4</v>
      </c>
      <c r="H314" s="19">
        <v>0</v>
      </c>
      <c r="I314" s="15">
        <f t="shared" si="11"/>
        <v>12024.4</v>
      </c>
      <c r="N314" s="3">
        <v>3</v>
      </c>
    </row>
    <row r="315" spans="1:14" ht="12" customHeight="1">
      <c r="A315" s="12">
        <f>A314</f>
        <v>567</v>
      </c>
      <c r="B315" s="13"/>
      <c r="C315" s="16" t="s">
        <v>5</v>
      </c>
      <c r="D315" s="20">
        <v>0</v>
      </c>
      <c r="E315" s="20">
        <v>0</v>
      </c>
      <c r="F315" s="17">
        <f t="shared" si="10"/>
        <v>0</v>
      </c>
      <c r="G315" s="20">
        <v>0</v>
      </c>
      <c r="H315" s="20">
        <v>0</v>
      </c>
      <c r="I315" s="17">
        <f t="shared" si="11"/>
        <v>0</v>
      </c>
      <c r="N315" s="3">
        <v>4</v>
      </c>
    </row>
    <row r="316" spans="1:14" ht="12" customHeight="1">
      <c r="A316" s="9">
        <v>569</v>
      </c>
      <c r="B316" s="9" t="s">
        <v>2</v>
      </c>
      <c r="C316" s="10" t="s">
        <v>95</v>
      </c>
      <c r="D316" s="18">
        <f>SUM(D317:D319)</f>
        <v>158064.4</v>
      </c>
      <c r="E316" s="18">
        <f>SUM(E317:E319)</f>
        <v>0</v>
      </c>
      <c r="F316" s="11">
        <f>SUM(F317:F319)</f>
        <v>158064.4</v>
      </c>
      <c r="G316" s="18">
        <f>SUM(G317:G319)</f>
        <v>167625.3</v>
      </c>
      <c r="H316" s="18">
        <f>SUM(H317:H319)</f>
        <v>0</v>
      </c>
      <c r="I316" s="11">
        <f>SUM(I317:I319)</f>
        <v>167625.3</v>
      </c>
      <c r="N316" s="3">
        <v>1</v>
      </c>
    </row>
    <row r="317" spans="1:14" ht="12" customHeight="1">
      <c r="A317" s="12">
        <f>A316</f>
        <v>569</v>
      </c>
      <c r="B317" s="13"/>
      <c r="C317" s="14" t="s">
        <v>3</v>
      </c>
      <c r="D317" s="19">
        <v>65879.4</v>
      </c>
      <c r="E317" s="19">
        <v>0</v>
      </c>
      <c r="F317" s="15">
        <f>D317+E317</f>
        <v>65879.4</v>
      </c>
      <c r="G317" s="19">
        <v>45000</v>
      </c>
      <c r="H317" s="19">
        <v>0</v>
      </c>
      <c r="I317" s="15">
        <f>G317+H317</f>
        <v>45000</v>
      </c>
      <c r="N317" s="3">
        <v>2</v>
      </c>
    </row>
    <row r="318" spans="1:14" ht="12" customHeight="1">
      <c r="A318" s="12">
        <f>A317</f>
        <v>569</v>
      </c>
      <c r="B318" s="13"/>
      <c r="C318" s="14" t="s">
        <v>4</v>
      </c>
      <c r="D318" s="19">
        <v>84185</v>
      </c>
      <c r="E318" s="19">
        <v>0</v>
      </c>
      <c r="F318" s="15">
        <f t="shared" si="10"/>
        <v>84185</v>
      </c>
      <c r="G318" s="19">
        <v>114625.3</v>
      </c>
      <c r="H318" s="19">
        <v>0</v>
      </c>
      <c r="I318" s="15">
        <f t="shared" si="11"/>
        <v>114625.3</v>
      </c>
      <c r="N318" s="3">
        <v>3</v>
      </c>
    </row>
    <row r="319" spans="1:14" ht="12" customHeight="1">
      <c r="A319" s="12">
        <f>A318</f>
        <v>569</v>
      </c>
      <c r="B319" s="13"/>
      <c r="C319" s="16" t="s">
        <v>5</v>
      </c>
      <c r="D319" s="20">
        <v>8000</v>
      </c>
      <c r="E319" s="20">
        <v>0</v>
      </c>
      <c r="F319" s="17">
        <f t="shared" si="10"/>
        <v>8000</v>
      </c>
      <c r="G319" s="20">
        <v>8000</v>
      </c>
      <c r="H319" s="20">
        <v>0</v>
      </c>
      <c r="I319" s="17">
        <f t="shared" si="11"/>
        <v>8000</v>
      </c>
      <c r="N319" s="3">
        <v>4</v>
      </c>
    </row>
    <row r="320" spans="1:14" ht="12" customHeight="1">
      <c r="A320" s="9">
        <v>574</v>
      </c>
      <c r="B320" s="9" t="s">
        <v>2</v>
      </c>
      <c r="C320" s="10" t="s">
        <v>96</v>
      </c>
      <c r="D320" s="18">
        <f>SUM(D321:D323)</f>
        <v>277064.5</v>
      </c>
      <c r="E320" s="18">
        <f>SUM(E321:E323)</f>
        <v>0</v>
      </c>
      <c r="F320" s="11">
        <f>SUM(F321:F323)</f>
        <v>277064.5</v>
      </c>
      <c r="G320" s="18">
        <f>SUM(G321:G323)</f>
        <v>297958.6</v>
      </c>
      <c r="H320" s="18">
        <f>SUM(H321:H323)</f>
        <v>0</v>
      </c>
      <c r="I320" s="11">
        <f>SUM(I321:I323)</f>
        <v>297958.6</v>
      </c>
      <c r="N320" s="3">
        <v>1</v>
      </c>
    </row>
    <row r="321" spans="1:14" ht="12" customHeight="1">
      <c r="A321" s="12">
        <f>A320</f>
        <v>574</v>
      </c>
      <c r="B321" s="13"/>
      <c r="C321" s="14" t="s">
        <v>3</v>
      </c>
      <c r="D321" s="19">
        <v>0</v>
      </c>
      <c r="E321" s="19">
        <v>0</v>
      </c>
      <c r="F321" s="15">
        <f>D321+E321</f>
        <v>0</v>
      </c>
      <c r="G321" s="19">
        <v>0</v>
      </c>
      <c r="H321" s="19">
        <v>0</v>
      </c>
      <c r="I321" s="15">
        <f>G321+H321</f>
        <v>0</v>
      </c>
      <c r="N321" s="3">
        <v>2</v>
      </c>
    </row>
    <row r="322" spans="1:14" ht="12" customHeight="1">
      <c r="A322" s="12">
        <f>A321</f>
        <v>574</v>
      </c>
      <c r="B322" s="13"/>
      <c r="C322" s="14" t="s">
        <v>4</v>
      </c>
      <c r="D322" s="19">
        <v>277064.5</v>
      </c>
      <c r="E322" s="19">
        <v>0</v>
      </c>
      <c r="F322" s="15">
        <f t="shared" si="10"/>
        <v>277064.5</v>
      </c>
      <c r="G322" s="19">
        <v>297958.6</v>
      </c>
      <c r="H322" s="19">
        <v>0</v>
      </c>
      <c r="I322" s="15">
        <f t="shared" si="11"/>
        <v>297958.6</v>
      </c>
      <c r="N322" s="3">
        <v>3</v>
      </c>
    </row>
    <row r="323" spans="1:14" ht="12" customHeight="1">
      <c r="A323" s="12">
        <f>A322</f>
        <v>574</v>
      </c>
      <c r="B323" s="13"/>
      <c r="C323" s="16" t="s">
        <v>5</v>
      </c>
      <c r="D323" s="20">
        <v>0</v>
      </c>
      <c r="E323" s="20">
        <v>0</v>
      </c>
      <c r="F323" s="17">
        <f t="shared" si="10"/>
        <v>0</v>
      </c>
      <c r="G323" s="20">
        <v>0</v>
      </c>
      <c r="H323" s="20">
        <v>0</v>
      </c>
      <c r="I323" s="17">
        <f t="shared" si="11"/>
        <v>0</v>
      </c>
      <c r="N323" s="3">
        <v>4</v>
      </c>
    </row>
    <row r="324" spans="1:14" ht="12" customHeight="1">
      <c r="A324" s="9">
        <v>578</v>
      </c>
      <c r="B324" s="9" t="s">
        <v>2</v>
      </c>
      <c r="C324" s="10" t="s">
        <v>97</v>
      </c>
      <c r="D324" s="18">
        <f>SUM(D325:D327)</f>
        <v>3241.4</v>
      </c>
      <c r="E324" s="18">
        <f>SUM(E325:E327)</f>
        <v>0</v>
      </c>
      <c r="F324" s="11">
        <f>SUM(F325:F327)</f>
        <v>3241.4</v>
      </c>
      <c r="G324" s="18">
        <f>SUM(G325:G327)</f>
        <v>6479.7</v>
      </c>
      <c r="H324" s="18">
        <f>SUM(H325:H327)</f>
        <v>0</v>
      </c>
      <c r="I324" s="11">
        <f>SUM(I325:I327)</f>
        <v>6479.7</v>
      </c>
      <c r="N324" s="3">
        <v>1</v>
      </c>
    </row>
    <row r="325" spans="1:14" ht="12" customHeight="1">
      <c r="A325" s="12">
        <f>A324</f>
        <v>578</v>
      </c>
      <c r="B325" s="13"/>
      <c r="C325" s="14" t="s">
        <v>3</v>
      </c>
      <c r="D325" s="19">
        <v>3056.4</v>
      </c>
      <c r="E325" s="19">
        <v>0</v>
      </c>
      <c r="F325" s="15">
        <f>D325+E325</f>
        <v>3056.4</v>
      </c>
      <c r="G325" s="19">
        <v>6294.7</v>
      </c>
      <c r="H325" s="19">
        <v>0</v>
      </c>
      <c r="I325" s="15">
        <f>G325+H325</f>
        <v>6294.7</v>
      </c>
      <c r="N325" s="3">
        <v>2</v>
      </c>
    </row>
    <row r="326" spans="1:14" ht="12" customHeight="1">
      <c r="A326" s="12">
        <f>A325</f>
        <v>578</v>
      </c>
      <c r="B326" s="13"/>
      <c r="C326" s="14" t="s">
        <v>4</v>
      </c>
      <c r="D326" s="19">
        <v>185</v>
      </c>
      <c r="E326" s="19">
        <v>0</v>
      </c>
      <c r="F326" s="15">
        <f t="shared" si="10"/>
        <v>185</v>
      </c>
      <c r="G326" s="19">
        <v>185</v>
      </c>
      <c r="H326" s="19">
        <v>0</v>
      </c>
      <c r="I326" s="15">
        <f t="shared" si="11"/>
        <v>185</v>
      </c>
      <c r="N326" s="3">
        <v>3</v>
      </c>
    </row>
    <row r="327" spans="1:14" ht="12" customHeight="1">
      <c r="A327" s="12">
        <f>A326</f>
        <v>578</v>
      </c>
      <c r="B327" s="13"/>
      <c r="C327" s="16" t="s">
        <v>5</v>
      </c>
      <c r="D327" s="20">
        <v>0</v>
      </c>
      <c r="E327" s="20">
        <v>0</v>
      </c>
      <c r="F327" s="17">
        <f t="shared" si="10"/>
        <v>0</v>
      </c>
      <c r="G327" s="20">
        <v>0</v>
      </c>
      <c r="H327" s="20">
        <v>0</v>
      </c>
      <c r="I327" s="17">
        <f t="shared" si="11"/>
        <v>0</v>
      </c>
      <c r="N327" s="3">
        <v>4</v>
      </c>
    </row>
    <row r="328" spans="1:14" ht="12" customHeight="1">
      <c r="A328" s="9">
        <v>579</v>
      </c>
      <c r="B328" s="9" t="s">
        <v>2</v>
      </c>
      <c r="C328" s="10" t="s">
        <v>98</v>
      </c>
      <c r="D328" s="18">
        <f>SUM(D329:D331)</f>
        <v>5552.9</v>
      </c>
      <c r="E328" s="18">
        <f>SUM(E329:E331)</f>
        <v>0</v>
      </c>
      <c r="F328" s="11">
        <f>SUM(F329:F331)</f>
        <v>5552.9</v>
      </c>
      <c r="G328" s="18">
        <f>SUM(G329:G331)</f>
        <v>7548.8</v>
      </c>
      <c r="H328" s="18">
        <f>SUM(H329:H331)</f>
        <v>0</v>
      </c>
      <c r="I328" s="11">
        <f>SUM(I329:I331)</f>
        <v>7548.8</v>
      </c>
      <c r="N328" s="3">
        <v>1</v>
      </c>
    </row>
    <row r="329" spans="1:14" ht="12" customHeight="1">
      <c r="A329" s="12">
        <f>A328</f>
        <v>579</v>
      </c>
      <c r="B329" s="13"/>
      <c r="C329" s="14" t="s">
        <v>3</v>
      </c>
      <c r="D329" s="19">
        <v>0</v>
      </c>
      <c r="E329" s="19">
        <v>0</v>
      </c>
      <c r="F329" s="15">
        <f>D329+E329</f>
        <v>0</v>
      </c>
      <c r="G329" s="19">
        <v>0</v>
      </c>
      <c r="H329" s="19">
        <v>0</v>
      </c>
      <c r="I329" s="15">
        <f>G329+H329</f>
        <v>0</v>
      </c>
      <c r="N329" s="3">
        <v>2</v>
      </c>
    </row>
    <row r="330" spans="1:14" ht="12" customHeight="1">
      <c r="A330" s="12">
        <f>A329</f>
        <v>579</v>
      </c>
      <c r="B330" s="13"/>
      <c r="C330" s="14" t="s">
        <v>4</v>
      </c>
      <c r="D330" s="19">
        <v>5552.9</v>
      </c>
      <c r="E330" s="19">
        <v>0</v>
      </c>
      <c r="F330" s="15">
        <f t="shared" si="10"/>
        <v>5552.9</v>
      </c>
      <c r="G330" s="19">
        <v>7548.8</v>
      </c>
      <c r="H330" s="19">
        <v>0</v>
      </c>
      <c r="I330" s="15">
        <f t="shared" si="11"/>
        <v>7548.8</v>
      </c>
      <c r="N330" s="3">
        <v>3</v>
      </c>
    </row>
    <row r="331" spans="1:14" ht="12" customHeight="1">
      <c r="A331" s="12">
        <f>A330</f>
        <v>579</v>
      </c>
      <c r="B331" s="13"/>
      <c r="C331" s="16" t="s">
        <v>5</v>
      </c>
      <c r="D331" s="20">
        <v>0</v>
      </c>
      <c r="E331" s="20">
        <v>0</v>
      </c>
      <c r="F331" s="17">
        <f t="shared" si="10"/>
        <v>0</v>
      </c>
      <c r="G331" s="20">
        <v>0</v>
      </c>
      <c r="H331" s="20">
        <v>0</v>
      </c>
      <c r="I331" s="17">
        <f t="shared" si="11"/>
        <v>0</v>
      </c>
      <c r="N331" s="3">
        <v>4</v>
      </c>
    </row>
    <row r="332" spans="1:14" ht="12" customHeight="1">
      <c r="A332" s="9">
        <v>580</v>
      </c>
      <c r="B332" s="9" t="s">
        <v>2</v>
      </c>
      <c r="C332" s="10" t="s">
        <v>99</v>
      </c>
      <c r="D332" s="18">
        <f>SUM(D333:D335)</f>
        <v>9061.8</v>
      </c>
      <c r="E332" s="18">
        <f>SUM(E333:E335)</f>
        <v>0</v>
      </c>
      <c r="F332" s="11">
        <f>SUM(F333:F335)</f>
        <v>9061.8</v>
      </c>
      <c r="G332" s="18">
        <f>SUM(G333:G335)</f>
        <v>12097.6</v>
      </c>
      <c r="H332" s="18">
        <f>SUM(H333:H335)</f>
        <v>0</v>
      </c>
      <c r="I332" s="11">
        <f>SUM(I333:I335)</f>
        <v>12097.6</v>
      </c>
      <c r="N332" s="3">
        <v>1</v>
      </c>
    </row>
    <row r="333" spans="1:14" ht="12" customHeight="1">
      <c r="A333" s="12">
        <f>A332</f>
        <v>580</v>
      </c>
      <c r="B333" s="13"/>
      <c r="C333" s="14" t="s">
        <v>3</v>
      </c>
      <c r="D333" s="19">
        <v>0</v>
      </c>
      <c r="E333" s="19">
        <v>0</v>
      </c>
      <c r="F333" s="15">
        <f aca="true" t="shared" si="12" ref="F333:F355">D333+E333</f>
        <v>0</v>
      </c>
      <c r="G333" s="19">
        <v>0</v>
      </c>
      <c r="H333" s="19">
        <v>0</v>
      </c>
      <c r="I333" s="15">
        <f aca="true" t="shared" si="13" ref="I333:I355">G333+H333</f>
        <v>0</v>
      </c>
      <c r="N333" s="3">
        <v>2</v>
      </c>
    </row>
    <row r="334" spans="1:14" ht="12" customHeight="1">
      <c r="A334" s="12">
        <f>A333</f>
        <v>580</v>
      </c>
      <c r="B334" s="13"/>
      <c r="C334" s="14" t="s">
        <v>4</v>
      </c>
      <c r="D334" s="19">
        <v>9061.8</v>
      </c>
      <c r="E334" s="19">
        <v>0</v>
      </c>
      <c r="F334" s="15">
        <f t="shared" si="12"/>
        <v>9061.8</v>
      </c>
      <c r="G334" s="19">
        <v>12097.6</v>
      </c>
      <c r="H334" s="19">
        <v>0</v>
      </c>
      <c r="I334" s="15">
        <f t="shared" si="13"/>
        <v>12097.6</v>
      </c>
      <c r="N334" s="3">
        <v>3</v>
      </c>
    </row>
    <row r="335" spans="1:14" ht="12" customHeight="1">
      <c r="A335" s="12">
        <f>A334</f>
        <v>580</v>
      </c>
      <c r="B335" s="13"/>
      <c r="C335" s="16" t="s">
        <v>5</v>
      </c>
      <c r="D335" s="20">
        <v>0</v>
      </c>
      <c r="E335" s="20">
        <v>0</v>
      </c>
      <c r="F335" s="17">
        <f t="shared" si="12"/>
        <v>0</v>
      </c>
      <c r="G335" s="20">
        <v>0</v>
      </c>
      <c r="H335" s="20">
        <v>0</v>
      </c>
      <c r="I335" s="17">
        <f t="shared" si="13"/>
        <v>0</v>
      </c>
      <c r="N335" s="3">
        <v>4</v>
      </c>
    </row>
    <row r="336" spans="1:14" ht="12" customHeight="1">
      <c r="A336" s="9">
        <v>588</v>
      </c>
      <c r="B336" s="9" t="s">
        <v>2</v>
      </c>
      <c r="C336" s="10" t="s">
        <v>100</v>
      </c>
      <c r="D336" s="18">
        <f>SUM(D337:D339)</f>
        <v>2448176.6100000003</v>
      </c>
      <c r="E336" s="18">
        <f>SUM(E337:E339)</f>
        <v>0</v>
      </c>
      <c r="F336" s="11">
        <f>SUM(F337:F339)</f>
        <v>2448176.6100000003</v>
      </c>
      <c r="G336" s="18">
        <f>SUM(G337:G339)</f>
        <v>2223216.6</v>
      </c>
      <c r="H336" s="18">
        <f>SUM(H337:H339)</f>
        <v>0</v>
      </c>
      <c r="I336" s="11">
        <f>SUM(I337:I339)</f>
        <v>2223216.6</v>
      </c>
      <c r="N336" s="3">
        <v>1</v>
      </c>
    </row>
    <row r="337" spans="1:14" ht="12" customHeight="1">
      <c r="A337" s="12">
        <f>A336</f>
        <v>588</v>
      </c>
      <c r="B337" s="13"/>
      <c r="C337" s="14" t="s">
        <v>3</v>
      </c>
      <c r="D337" s="19">
        <v>35176.6</v>
      </c>
      <c r="E337" s="19">
        <v>0</v>
      </c>
      <c r="F337" s="15">
        <f>D337+E337</f>
        <v>35176.6</v>
      </c>
      <c r="G337" s="19">
        <v>39148.1</v>
      </c>
      <c r="H337" s="19">
        <v>0</v>
      </c>
      <c r="I337" s="15">
        <f>G337+H337</f>
        <v>39148.1</v>
      </c>
      <c r="N337" s="3">
        <v>2</v>
      </c>
    </row>
    <row r="338" spans="1:14" ht="12" customHeight="1">
      <c r="A338" s="12">
        <f>A337</f>
        <v>588</v>
      </c>
      <c r="B338" s="13"/>
      <c r="C338" s="14" t="s">
        <v>4</v>
      </c>
      <c r="D338" s="19">
        <v>558901.4</v>
      </c>
      <c r="E338" s="19">
        <v>0</v>
      </c>
      <c r="F338" s="15">
        <f t="shared" si="12"/>
        <v>558901.4</v>
      </c>
      <c r="G338" s="19">
        <v>563158.7</v>
      </c>
      <c r="H338" s="19">
        <v>0</v>
      </c>
      <c r="I338" s="15">
        <f t="shared" si="13"/>
        <v>563158.7</v>
      </c>
      <c r="N338" s="3">
        <v>3</v>
      </c>
    </row>
    <row r="339" spans="1:14" ht="12" customHeight="1">
      <c r="A339" s="12">
        <f>A338</f>
        <v>588</v>
      </c>
      <c r="B339" s="13"/>
      <c r="C339" s="16" t="s">
        <v>5</v>
      </c>
      <c r="D339" s="20">
        <v>1854098.61</v>
      </c>
      <c r="E339" s="20">
        <v>0</v>
      </c>
      <c r="F339" s="17">
        <f t="shared" si="12"/>
        <v>1854098.61</v>
      </c>
      <c r="G339" s="20">
        <v>1620909.8</v>
      </c>
      <c r="H339" s="20">
        <v>0</v>
      </c>
      <c r="I339" s="17">
        <f t="shared" si="13"/>
        <v>1620909.8</v>
      </c>
      <c r="N339" s="3">
        <v>4</v>
      </c>
    </row>
    <row r="340" spans="1:14" ht="12" customHeight="1">
      <c r="A340" s="9">
        <v>589</v>
      </c>
      <c r="B340" s="9" t="s">
        <v>2</v>
      </c>
      <c r="C340" s="10" t="s">
        <v>101</v>
      </c>
      <c r="D340" s="18">
        <f>SUM(D341:D343)</f>
        <v>1697584.019</v>
      </c>
      <c r="E340" s="18">
        <f>SUM(E341:E343)</f>
        <v>0</v>
      </c>
      <c r="F340" s="11">
        <f>SUM(F341:F343)</f>
        <v>1697584.019</v>
      </c>
      <c r="G340" s="18">
        <f>SUM(G341:G343)</f>
        <v>1676809.59</v>
      </c>
      <c r="H340" s="18">
        <f>SUM(H341:H343)</f>
        <v>0</v>
      </c>
      <c r="I340" s="11">
        <f>SUM(I341:I343)</f>
        <v>1676809.59</v>
      </c>
      <c r="N340" s="3">
        <v>1</v>
      </c>
    </row>
    <row r="341" spans="1:14" ht="12" customHeight="1">
      <c r="A341" s="12">
        <f>A340</f>
        <v>589</v>
      </c>
      <c r="B341" s="13"/>
      <c r="C341" s="14" t="s">
        <v>3</v>
      </c>
      <c r="D341" s="19">
        <v>1697584.019</v>
      </c>
      <c r="E341" s="19">
        <v>0</v>
      </c>
      <c r="F341" s="15">
        <f>D341+E341</f>
        <v>1697584.019</v>
      </c>
      <c r="G341" s="19">
        <v>1676809.59</v>
      </c>
      <c r="H341" s="19">
        <v>0</v>
      </c>
      <c r="I341" s="15">
        <f>G341+H341</f>
        <v>1676809.59</v>
      </c>
      <c r="N341" s="3">
        <v>2</v>
      </c>
    </row>
    <row r="342" spans="1:14" ht="12" customHeight="1">
      <c r="A342" s="12">
        <f>A341</f>
        <v>589</v>
      </c>
      <c r="B342" s="13"/>
      <c r="C342" s="14" t="s">
        <v>4</v>
      </c>
      <c r="D342" s="19">
        <v>0</v>
      </c>
      <c r="E342" s="19">
        <v>0</v>
      </c>
      <c r="F342" s="15">
        <f t="shared" si="12"/>
        <v>0</v>
      </c>
      <c r="G342" s="19">
        <v>0</v>
      </c>
      <c r="H342" s="19">
        <v>0</v>
      </c>
      <c r="I342" s="15">
        <f t="shared" si="13"/>
        <v>0</v>
      </c>
      <c r="N342" s="3">
        <v>3</v>
      </c>
    </row>
    <row r="343" spans="1:14" ht="12" customHeight="1">
      <c r="A343" s="12">
        <f>A342</f>
        <v>589</v>
      </c>
      <c r="B343" s="13"/>
      <c r="C343" s="16" t="s">
        <v>5</v>
      </c>
      <c r="D343" s="20">
        <v>0</v>
      </c>
      <c r="E343" s="20">
        <v>0</v>
      </c>
      <c r="F343" s="17">
        <f t="shared" si="12"/>
        <v>0</v>
      </c>
      <c r="G343" s="20">
        <v>0</v>
      </c>
      <c r="H343" s="20">
        <v>0</v>
      </c>
      <c r="I343" s="17">
        <f t="shared" si="13"/>
        <v>0</v>
      </c>
      <c r="N343" s="3">
        <v>4</v>
      </c>
    </row>
    <row r="344" spans="1:14" ht="12" customHeight="1">
      <c r="A344" s="9">
        <v>590</v>
      </c>
      <c r="B344" s="9" t="s">
        <v>2</v>
      </c>
      <c r="C344" s="10" t="s">
        <v>102</v>
      </c>
      <c r="D344" s="18">
        <f>SUM(D345:D347)</f>
        <v>2155.4</v>
      </c>
      <c r="E344" s="18">
        <f>SUM(E345:E347)</f>
        <v>0</v>
      </c>
      <c r="F344" s="11">
        <f>SUM(F345:F347)</f>
        <v>2155.4</v>
      </c>
      <c r="G344" s="18">
        <f>SUM(G345:G347)</f>
        <v>2188.3</v>
      </c>
      <c r="H344" s="18">
        <f>SUM(H345:H347)</f>
        <v>0</v>
      </c>
      <c r="I344" s="11">
        <f>SUM(I345:I347)</f>
        <v>2188.3</v>
      </c>
      <c r="N344" s="3">
        <v>1</v>
      </c>
    </row>
    <row r="345" spans="1:14" ht="12" customHeight="1">
      <c r="A345" s="12">
        <f>A344</f>
        <v>590</v>
      </c>
      <c r="B345" s="13"/>
      <c r="C345" s="14" t="s">
        <v>3</v>
      </c>
      <c r="D345" s="19">
        <v>2155.4</v>
      </c>
      <c r="E345" s="19">
        <v>0</v>
      </c>
      <c r="F345" s="15">
        <f>D345+E345</f>
        <v>2155.4</v>
      </c>
      <c r="G345" s="19">
        <v>2188.3</v>
      </c>
      <c r="H345" s="19">
        <v>0</v>
      </c>
      <c r="I345" s="15">
        <f>G345+H345</f>
        <v>2188.3</v>
      </c>
      <c r="N345" s="3">
        <v>2</v>
      </c>
    </row>
    <row r="346" spans="1:14" ht="12" customHeight="1">
      <c r="A346" s="12">
        <f>A345</f>
        <v>590</v>
      </c>
      <c r="B346" s="13"/>
      <c r="C346" s="14" t="s">
        <v>4</v>
      </c>
      <c r="D346" s="19">
        <v>0</v>
      </c>
      <c r="E346" s="19">
        <v>0</v>
      </c>
      <c r="F346" s="15">
        <f t="shared" si="12"/>
        <v>0</v>
      </c>
      <c r="G346" s="19">
        <v>0</v>
      </c>
      <c r="H346" s="19">
        <v>0</v>
      </c>
      <c r="I346" s="15">
        <f t="shared" si="13"/>
        <v>0</v>
      </c>
      <c r="N346" s="3">
        <v>3</v>
      </c>
    </row>
    <row r="347" spans="1:14" ht="12" customHeight="1">
      <c r="A347" s="12">
        <f>A346</f>
        <v>590</v>
      </c>
      <c r="B347" s="13"/>
      <c r="C347" s="16" t="s">
        <v>5</v>
      </c>
      <c r="D347" s="20">
        <v>0</v>
      </c>
      <c r="E347" s="20">
        <v>0</v>
      </c>
      <c r="F347" s="17">
        <f t="shared" si="12"/>
        <v>0</v>
      </c>
      <c r="G347" s="20">
        <v>0</v>
      </c>
      <c r="H347" s="20">
        <v>0</v>
      </c>
      <c r="I347" s="17">
        <f t="shared" si="13"/>
        <v>0</v>
      </c>
      <c r="N347" s="3">
        <v>4</v>
      </c>
    </row>
    <row r="348" spans="1:14" ht="12" customHeight="1">
      <c r="A348" s="9">
        <v>591</v>
      </c>
      <c r="B348" s="9" t="s">
        <v>2</v>
      </c>
      <c r="C348" s="10" t="s">
        <v>103</v>
      </c>
      <c r="D348" s="18">
        <f>SUM(D349:D351)</f>
        <v>3432.9</v>
      </c>
      <c r="E348" s="18">
        <f>SUM(E349:E351)</f>
        <v>0</v>
      </c>
      <c r="F348" s="11">
        <f>SUM(F349:F351)</f>
        <v>3432.9</v>
      </c>
      <c r="G348" s="18">
        <f>SUM(G349:G351)</f>
        <v>3432.9</v>
      </c>
      <c r="H348" s="18">
        <f>SUM(H349:H351)</f>
        <v>0</v>
      </c>
      <c r="I348" s="11">
        <f>SUM(I349:I351)</f>
        <v>3432.9</v>
      </c>
      <c r="N348" s="3">
        <v>1</v>
      </c>
    </row>
    <row r="349" spans="1:14" ht="12" customHeight="1">
      <c r="A349" s="12">
        <f>A348</f>
        <v>591</v>
      </c>
      <c r="B349" s="13"/>
      <c r="C349" s="14" t="s">
        <v>3</v>
      </c>
      <c r="D349" s="19">
        <v>0</v>
      </c>
      <c r="E349" s="19">
        <v>0</v>
      </c>
      <c r="F349" s="15">
        <f>D349+E349</f>
        <v>0</v>
      </c>
      <c r="G349" s="19">
        <v>0</v>
      </c>
      <c r="H349" s="19">
        <v>0</v>
      </c>
      <c r="I349" s="15">
        <f>G349+H349</f>
        <v>0</v>
      </c>
      <c r="N349" s="3">
        <v>2</v>
      </c>
    </row>
    <row r="350" spans="1:14" ht="12" customHeight="1">
      <c r="A350" s="12">
        <f>A349</f>
        <v>591</v>
      </c>
      <c r="B350" s="13"/>
      <c r="C350" s="14" t="s">
        <v>4</v>
      </c>
      <c r="D350" s="19">
        <v>3432.9</v>
      </c>
      <c r="E350" s="19">
        <v>0</v>
      </c>
      <c r="F350" s="15">
        <f t="shared" si="12"/>
        <v>3432.9</v>
      </c>
      <c r="G350" s="19">
        <v>3432.9</v>
      </c>
      <c r="H350" s="19">
        <v>0</v>
      </c>
      <c r="I350" s="15">
        <f t="shared" si="13"/>
        <v>3432.9</v>
      </c>
      <c r="N350" s="3">
        <v>3</v>
      </c>
    </row>
    <row r="351" spans="1:14" ht="12" customHeight="1">
      <c r="A351" s="12">
        <f>A350</f>
        <v>591</v>
      </c>
      <c r="B351" s="13"/>
      <c r="C351" s="16" t="s">
        <v>5</v>
      </c>
      <c r="D351" s="20">
        <v>0</v>
      </c>
      <c r="E351" s="20">
        <v>0</v>
      </c>
      <c r="F351" s="17">
        <f t="shared" si="12"/>
        <v>0</v>
      </c>
      <c r="G351" s="20">
        <v>0</v>
      </c>
      <c r="H351" s="20">
        <v>0</v>
      </c>
      <c r="I351" s="17">
        <f t="shared" si="13"/>
        <v>0</v>
      </c>
      <c r="N351" s="3">
        <v>4</v>
      </c>
    </row>
    <row r="352" spans="1:14" ht="12" customHeight="1">
      <c r="A352" s="9">
        <v>592</v>
      </c>
      <c r="B352" s="9" t="s">
        <v>2</v>
      </c>
      <c r="C352" s="10" t="s">
        <v>104</v>
      </c>
      <c r="D352" s="18">
        <f>SUM(D353:D355)</f>
        <v>47012.3</v>
      </c>
      <c r="E352" s="18">
        <f>SUM(E353:E355)</f>
        <v>0</v>
      </c>
      <c r="F352" s="11">
        <f>SUM(F353:F355)</f>
        <v>47012.3</v>
      </c>
      <c r="G352" s="18">
        <f>SUM(G353:G355)</f>
        <v>57540</v>
      </c>
      <c r="H352" s="18">
        <f>SUM(H353:H355)</f>
        <v>0</v>
      </c>
      <c r="I352" s="11">
        <f>SUM(I353:I355)</f>
        <v>57540</v>
      </c>
      <c r="N352" s="3">
        <v>1</v>
      </c>
    </row>
    <row r="353" spans="1:14" ht="12" customHeight="1">
      <c r="A353" s="12">
        <f>A352</f>
        <v>592</v>
      </c>
      <c r="B353" s="13"/>
      <c r="C353" s="14" t="s">
        <v>3</v>
      </c>
      <c r="D353" s="19">
        <v>0</v>
      </c>
      <c r="E353" s="19">
        <v>0</v>
      </c>
      <c r="F353" s="15">
        <f>D353+E353</f>
        <v>0</v>
      </c>
      <c r="G353" s="19">
        <v>0</v>
      </c>
      <c r="H353" s="19">
        <v>0</v>
      </c>
      <c r="I353" s="15">
        <f>G353+H353</f>
        <v>0</v>
      </c>
      <c r="N353" s="3">
        <v>2</v>
      </c>
    </row>
    <row r="354" spans="1:14" ht="12" customHeight="1">
      <c r="A354" s="12">
        <f>A353</f>
        <v>592</v>
      </c>
      <c r="B354" s="13"/>
      <c r="C354" s="14" t="s">
        <v>4</v>
      </c>
      <c r="D354" s="19">
        <v>46012.3</v>
      </c>
      <c r="E354" s="19">
        <v>0</v>
      </c>
      <c r="F354" s="15">
        <f t="shared" si="12"/>
        <v>46012.3</v>
      </c>
      <c r="G354" s="19">
        <v>56540</v>
      </c>
      <c r="H354" s="19">
        <v>0</v>
      </c>
      <c r="I354" s="15">
        <f t="shared" si="13"/>
        <v>56540</v>
      </c>
      <c r="N354" s="3">
        <v>3</v>
      </c>
    </row>
    <row r="355" spans="1:14" ht="12" customHeight="1">
      <c r="A355" s="12">
        <f>A354</f>
        <v>592</v>
      </c>
      <c r="B355" s="13"/>
      <c r="C355" s="16" t="s">
        <v>5</v>
      </c>
      <c r="D355" s="17">
        <v>1000</v>
      </c>
      <c r="E355" s="17">
        <v>0</v>
      </c>
      <c r="F355" s="17">
        <f t="shared" si="12"/>
        <v>1000</v>
      </c>
      <c r="G355" s="17">
        <v>1000</v>
      </c>
      <c r="H355" s="17">
        <v>0</v>
      </c>
      <c r="I355" s="17">
        <f t="shared" si="13"/>
        <v>1000</v>
      </c>
      <c r="N355" s="3">
        <v>4</v>
      </c>
    </row>
    <row r="356" spans="1:15" ht="12" customHeight="1">
      <c r="A356" s="9"/>
      <c r="B356" s="9"/>
      <c r="C356" s="21" t="s">
        <v>12</v>
      </c>
      <c r="D356" s="22">
        <f>SUMIF($N$140:$N$355,$O356,D$140:D$355)</f>
        <v>90450831.43200001</v>
      </c>
      <c r="E356" s="22">
        <f>SUMIF($N$140:$N$355,$O356,E$140:E$355)</f>
        <v>47493457.509</v>
      </c>
      <c r="F356" s="22">
        <f>SUMIF($N$140:$N$355,$O356,F$140:F$355)</f>
        <v>137944288.941</v>
      </c>
      <c r="G356" s="22">
        <f>SUMIF($N$140:$N$355,$O356,G$140:G$355)</f>
        <v>89739239.84799998</v>
      </c>
      <c r="H356" s="22">
        <f>SUMIF($N$140:$N$355,$O356,H$140:H$355)</f>
        <v>48070302.014</v>
      </c>
      <c r="I356" s="22">
        <f>SUMIF($N$140:$N$355,$O356,I$140:I$355)</f>
        <v>137809541.862</v>
      </c>
      <c r="O356" s="3">
        <v>1</v>
      </c>
    </row>
    <row r="357" spans="1:15" ht="12" customHeight="1">
      <c r="A357" s="13"/>
      <c r="B357" s="13"/>
      <c r="C357" s="23" t="s">
        <v>3</v>
      </c>
      <c r="D357" s="22">
        <f>SUMIF($N$140:$N$355,$O357,D$140:D$355)</f>
        <v>26015087.720000003</v>
      </c>
      <c r="E357" s="22">
        <f>SUMIF($N$140:$N$355,$O357,E$140:E$355)</f>
        <v>0</v>
      </c>
      <c r="F357" s="22">
        <f>SUMIF($N$140:$N$355,$O357,F$140:F$355)</f>
        <v>26015087.720000003</v>
      </c>
      <c r="G357" s="22">
        <f>SUMIF($N$140:$N$355,$O357,G$140:G$355)</f>
        <v>26291750.149999995</v>
      </c>
      <c r="H357" s="22">
        <f>SUMIF($N$140:$N$355,$O357,H$140:H$355)</f>
        <v>0</v>
      </c>
      <c r="I357" s="22">
        <f>SUMIF($N$140:$N$355,$O357,I$140:I$355)</f>
        <v>26291750.149999995</v>
      </c>
      <c r="O357" s="3">
        <v>2</v>
      </c>
    </row>
    <row r="358" spans="1:15" ht="12" customHeight="1">
      <c r="A358" s="13"/>
      <c r="B358" s="13"/>
      <c r="C358" s="23" t="s">
        <v>4</v>
      </c>
      <c r="D358" s="22">
        <f>SUMIF($N$140:$N$355,$O358,D$140:D$355)</f>
        <v>50246182.794999994</v>
      </c>
      <c r="E358" s="22">
        <f>SUMIF($N$140:$N$355,$O358,E$140:E$355)</f>
        <v>45782251.423</v>
      </c>
      <c r="F358" s="22">
        <f>SUMIF($N$140:$N$355,$O358,F$140:F$355)</f>
        <v>96028434.218</v>
      </c>
      <c r="G358" s="22">
        <f>SUMIF($N$140:$N$355,$O358,G$140:G$355)</f>
        <v>51567851.08899998</v>
      </c>
      <c r="H358" s="22">
        <f>SUMIF($N$140:$N$355,$O358,H$140:H$355)</f>
        <v>46123070.287999995</v>
      </c>
      <c r="I358" s="22">
        <f>SUMIF($N$140:$N$355,$O358,I$140:I$355)</f>
        <v>97690921.37700002</v>
      </c>
      <c r="O358" s="3">
        <v>3</v>
      </c>
    </row>
    <row r="359" spans="1:15" ht="12" customHeight="1">
      <c r="A359" s="13"/>
      <c r="B359" s="13"/>
      <c r="C359" s="26" t="s">
        <v>5</v>
      </c>
      <c r="D359" s="27">
        <f>SUMIF($N$140:$N$355,$O359,D$140:D$355)</f>
        <v>14189560.917000001</v>
      </c>
      <c r="E359" s="27">
        <f>SUMIF($N$140:$N$355,$O359,E$140:E$355)</f>
        <v>1711206.0860000001</v>
      </c>
      <c r="F359" s="27">
        <f>SUMIF($N$140:$N$355,$O359,F$140:F$355)</f>
        <v>15900767.002999999</v>
      </c>
      <c r="G359" s="27">
        <f>SUMIF($N$140:$N$355,$O359,G$140:G$355)</f>
        <v>11879638.609000001</v>
      </c>
      <c r="H359" s="27">
        <f>SUMIF($N$140:$N$355,$O359,H$140:H$355)</f>
        <v>1947231.7259999998</v>
      </c>
      <c r="I359" s="27">
        <f>SUMIF($N$140:$N$355,$O359,I$140:I$355)</f>
        <v>13826870.334999999</v>
      </c>
      <c r="O359" s="3">
        <v>4</v>
      </c>
    </row>
    <row r="360" spans="1:9" ht="12" customHeight="1">
      <c r="A360" s="24"/>
      <c r="B360" s="24"/>
      <c r="C360" s="24" t="s">
        <v>13</v>
      </c>
      <c r="D360" s="25"/>
      <c r="E360" s="25"/>
      <c r="F360" s="25"/>
      <c r="G360" s="25"/>
      <c r="H360" s="25"/>
      <c r="I360" s="25"/>
    </row>
    <row r="361" spans="1:14" ht="12" customHeight="1">
      <c r="A361" s="9">
        <v>586</v>
      </c>
      <c r="B361" s="9" t="s">
        <v>2</v>
      </c>
      <c r="C361" s="10" t="s">
        <v>105</v>
      </c>
      <c r="D361" s="18">
        <f>SUM(D362:D364)</f>
        <v>20288240.472999997</v>
      </c>
      <c r="E361" s="18">
        <f>SUM(E362:E364)</f>
        <v>250331.637</v>
      </c>
      <c r="F361" s="11">
        <f>SUM(F362:F364)</f>
        <v>20538572.11</v>
      </c>
      <c r="G361" s="18">
        <f>SUM(G362:G364)</f>
        <v>18888925.669</v>
      </c>
      <c r="H361" s="18">
        <f>SUM(H362:H364)</f>
        <v>177391.439</v>
      </c>
      <c r="I361" s="11">
        <f>SUM(I362:I364)</f>
        <v>19066317.108000003</v>
      </c>
      <c r="N361" s="3">
        <v>1</v>
      </c>
    </row>
    <row r="362" spans="1:14" ht="12" customHeight="1">
      <c r="A362" s="12">
        <f>A361</f>
        <v>586</v>
      </c>
      <c r="B362" s="13"/>
      <c r="C362" s="14" t="s">
        <v>3</v>
      </c>
      <c r="D362" s="19">
        <v>9763889.708</v>
      </c>
      <c r="E362" s="19">
        <v>0</v>
      </c>
      <c r="F362" s="15">
        <f aca="true" t="shared" si="14" ref="F362:F368">D362+E362</f>
        <v>9763889.708</v>
      </c>
      <c r="G362" s="19">
        <v>10365192.5</v>
      </c>
      <c r="H362" s="19">
        <v>0</v>
      </c>
      <c r="I362" s="15">
        <f aca="true" t="shared" si="15" ref="I362:I368">G362+H362</f>
        <v>10365192.5</v>
      </c>
      <c r="N362" s="3">
        <v>2</v>
      </c>
    </row>
    <row r="363" spans="1:14" ht="12" customHeight="1">
      <c r="A363" s="12">
        <f>A362</f>
        <v>586</v>
      </c>
      <c r="B363" s="13"/>
      <c r="C363" s="14" t="s">
        <v>4</v>
      </c>
      <c r="D363" s="19">
        <v>101183.7</v>
      </c>
      <c r="E363" s="19">
        <v>250331.637</v>
      </c>
      <c r="F363" s="15">
        <f t="shared" si="14"/>
        <v>351515.337</v>
      </c>
      <c r="G363" s="19">
        <v>99663.7</v>
      </c>
      <c r="H363" s="19">
        <v>177391.439</v>
      </c>
      <c r="I363" s="15">
        <f t="shared" si="15"/>
        <v>277055.139</v>
      </c>
      <c r="N363" s="3">
        <v>3</v>
      </c>
    </row>
    <row r="364" spans="1:14" ht="12" customHeight="1">
      <c r="A364" s="12">
        <f>A363</f>
        <v>586</v>
      </c>
      <c r="B364" s="13"/>
      <c r="C364" s="16" t="s">
        <v>5</v>
      </c>
      <c r="D364" s="20">
        <v>10423167.065</v>
      </c>
      <c r="E364" s="20">
        <v>0</v>
      </c>
      <c r="F364" s="17">
        <f t="shared" si="14"/>
        <v>10423167.065</v>
      </c>
      <c r="G364" s="20">
        <v>8424069.469</v>
      </c>
      <c r="H364" s="20">
        <v>0</v>
      </c>
      <c r="I364" s="17">
        <f t="shared" si="15"/>
        <v>8424069.469</v>
      </c>
      <c r="N364" s="3">
        <v>4</v>
      </c>
    </row>
    <row r="365" spans="1:14" ht="12" customHeight="1">
      <c r="A365" s="9">
        <v>593</v>
      </c>
      <c r="B365" s="9" t="s">
        <v>2</v>
      </c>
      <c r="C365" s="10" t="s">
        <v>106</v>
      </c>
      <c r="D365" s="11">
        <f>SUM(D366:D368)</f>
        <v>6309434.067</v>
      </c>
      <c r="E365" s="11">
        <f>SUM(E366:E368)</f>
        <v>0</v>
      </c>
      <c r="F365" s="11">
        <f>SUM(F366:F368)</f>
        <v>6309434.067</v>
      </c>
      <c r="G365" s="11">
        <f>SUM(G366:G368)</f>
        <v>6431959.237</v>
      </c>
      <c r="H365" s="11">
        <f>SUM(H366:H368)</f>
        <v>0</v>
      </c>
      <c r="I365" s="11">
        <f>SUM(I366:I368)</f>
        <v>6431959.237</v>
      </c>
      <c r="N365" s="3">
        <v>1</v>
      </c>
    </row>
    <row r="366" spans="1:14" ht="12" customHeight="1">
      <c r="A366" s="12">
        <f>A365</f>
        <v>593</v>
      </c>
      <c r="B366" s="13"/>
      <c r="C366" s="14" t="s">
        <v>3</v>
      </c>
      <c r="D366" s="15">
        <v>6309434.067</v>
      </c>
      <c r="E366" s="15">
        <v>0</v>
      </c>
      <c r="F366" s="15">
        <f>D366+E366</f>
        <v>6309434.067</v>
      </c>
      <c r="G366" s="15">
        <v>6431959.237</v>
      </c>
      <c r="H366" s="15">
        <v>0</v>
      </c>
      <c r="I366" s="15">
        <f>G366+H366</f>
        <v>6431959.237</v>
      </c>
      <c r="N366" s="3">
        <v>2</v>
      </c>
    </row>
    <row r="367" spans="1:14" ht="12" customHeight="1">
      <c r="A367" s="12">
        <f>A366</f>
        <v>593</v>
      </c>
      <c r="B367" s="13"/>
      <c r="C367" s="14" t="s">
        <v>4</v>
      </c>
      <c r="D367" s="15">
        <v>0</v>
      </c>
      <c r="E367" s="15">
        <v>0</v>
      </c>
      <c r="F367" s="15">
        <f t="shared" si="14"/>
        <v>0</v>
      </c>
      <c r="G367" s="15">
        <v>0</v>
      </c>
      <c r="H367" s="15">
        <v>0</v>
      </c>
      <c r="I367" s="15">
        <f t="shared" si="15"/>
        <v>0</v>
      </c>
      <c r="N367" s="3">
        <v>3</v>
      </c>
    </row>
    <row r="368" spans="1:14" ht="12" customHeight="1">
      <c r="A368" s="12">
        <f>A367</f>
        <v>593</v>
      </c>
      <c r="B368" s="13"/>
      <c r="C368" s="16" t="s">
        <v>5</v>
      </c>
      <c r="D368" s="17">
        <v>0</v>
      </c>
      <c r="E368" s="17">
        <v>0</v>
      </c>
      <c r="F368" s="17">
        <f t="shared" si="14"/>
        <v>0</v>
      </c>
      <c r="G368" s="17">
        <v>0</v>
      </c>
      <c r="H368" s="17">
        <v>0</v>
      </c>
      <c r="I368" s="17">
        <f t="shared" si="15"/>
        <v>0</v>
      </c>
      <c r="N368" s="3">
        <v>4</v>
      </c>
    </row>
    <row r="369" spans="1:15" ht="12" customHeight="1">
      <c r="A369" s="9"/>
      <c r="B369" s="9"/>
      <c r="C369" s="21" t="s">
        <v>14</v>
      </c>
      <c r="D369" s="22">
        <f>SUMIF($N$361:$N$368,$O369,D$361:D$368)</f>
        <v>26597674.54</v>
      </c>
      <c r="E369" s="22">
        <f>SUMIF($N$361:$N$368,$O369,E$361:E$368)</f>
        <v>250331.637</v>
      </c>
      <c r="F369" s="22">
        <f>SUMIF($N$361:$N$368,$O369,F$361:F$368)</f>
        <v>26848006.177</v>
      </c>
      <c r="G369" s="22">
        <f>SUMIF($N$361:$N$368,$O369,G$361:G$368)</f>
        <v>25320884.906</v>
      </c>
      <c r="H369" s="22">
        <f>SUMIF($N$361:$N$368,$O369,H$361:H$368)</f>
        <v>177391.439</v>
      </c>
      <c r="I369" s="22">
        <f>SUMIF($N$361:$N$368,$O369,I$361:I$368)</f>
        <v>25498276.345000003</v>
      </c>
      <c r="O369" s="3">
        <v>1</v>
      </c>
    </row>
    <row r="370" spans="1:15" ht="12" customHeight="1">
      <c r="A370" s="13"/>
      <c r="B370" s="13"/>
      <c r="C370" s="23" t="s">
        <v>3</v>
      </c>
      <c r="D370" s="22">
        <f>SUMIF($N$361:$N$368,$O370,D$361:D$368)</f>
        <v>16073323.775</v>
      </c>
      <c r="E370" s="22">
        <f>SUMIF($N$361:$N$368,$O370,E$361:E$368)</f>
        <v>0</v>
      </c>
      <c r="F370" s="22">
        <f>SUMIF($N$361:$N$368,$O370,F$361:F$368)</f>
        <v>16073323.775</v>
      </c>
      <c r="G370" s="22">
        <f>SUMIF($N$361:$N$368,$O370,G$361:G$368)</f>
        <v>16797151.737</v>
      </c>
      <c r="H370" s="22">
        <f>SUMIF($N$361:$N$368,$O370,H$361:H$368)</f>
        <v>0</v>
      </c>
      <c r="I370" s="22">
        <f>SUMIF($N$361:$N$368,$O370,I$361:I$368)</f>
        <v>16797151.737</v>
      </c>
      <c r="O370" s="3">
        <v>2</v>
      </c>
    </row>
    <row r="371" spans="1:15" ht="12" customHeight="1">
      <c r="A371" s="13"/>
      <c r="B371" s="13"/>
      <c r="C371" s="23" t="s">
        <v>4</v>
      </c>
      <c r="D371" s="22">
        <f>SUMIF($N$361:$N$368,$O371,D$361:D$368)</f>
        <v>101183.7</v>
      </c>
      <c r="E371" s="22">
        <f>SUMIF($N$361:$N$368,$O371,E$361:E$368)</f>
        <v>250331.637</v>
      </c>
      <c r="F371" s="22">
        <f>SUMIF($N$361:$N$368,$O371,F$361:F$368)</f>
        <v>351515.337</v>
      </c>
      <c r="G371" s="22">
        <f>SUMIF($N$361:$N$368,$O371,G$361:G$368)</f>
        <v>99663.7</v>
      </c>
      <c r="H371" s="22">
        <f>SUMIF($N$361:$N$368,$O371,H$361:H$368)</f>
        <v>177391.439</v>
      </c>
      <c r="I371" s="22">
        <f>SUMIF($N$361:$N$368,$O371,I$361:I$368)</f>
        <v>277055.139</v>
      </c>
      <c r="O371" s="3">
        <v>3</v>
      </c>
    </row>
    <row r="372" spans="1:15" ht="12" customHeight="1">
      <c r="A372" s="13"/>
      <c r="B372" s="13"/>
      <c r="C372" s="26" t="s">
        <v>5</v>
      </c>
      <c r="D372" s="27">
        <f>SUMIF($N$361:$N$368,$O372,D$361:D$368)</f>
        <v>10423167.065</v>
      </c>
      <c r="E372" s="27">
        <f>SUMIF($N$361:$N$368,$O372,E$361:E$368)</f>
        <v>0</v>
      </c>
      <c r="F372" s="27">
        <f>SUMIF($N$361:$N$368,$O372,F$361:F$368)</f>
        <v>10423167.065</v>
      </c>
      <c r="G372" s="27">
        <f>SUMIF($N$361:$N$368,$O372,G$361:G$368)</f>
        <v>8424069.469</v>
      </c>
      <c r="H372" s="27">
        <f>SUMIF($N$361:$N$368,$O372,H$361:H$368)</f>
        <v>0</v>
      </c>
      <c r="I372" s="27">
        <f>SUMIF($N$361:$N$368,$O372,I$361:I$368)</f>
        <v>8424069.469</v>
      </c>
      <c r="O372" s="3">
        <v>4</v>
      </c>
    </row>
    <row r="373" spans="1:9" ht="12" customHeight="1">
      <c r="A373" s="24"/>
      <c r="B373" s="24"/>
      <c r="C373" s="24" t="s">
        <v>15</v>
      </c>
      <c r="D373" s="25"/>
      <c r="E373" s="25"/>
      <c r="F373" s="25"/>
      <c r="G373" s="25"/>
      <c r="H373" s="25"/>
      <c r="I373" s="25"/>
    </row>
    <row r="374" spans="1:14" ht="12" customHeight="1">
      <c r="A374" s="9">
        <v>601</v>
      </c>
      <c r="B374" s="9" t="s">
        <v>2</v>
      </c>
      <c r="C374" s="10" t="s">
        <v>107</v>
      </c>
      <c r="D374" s="11">
        <f>SUM(D375:D377)</f>
        <v>162800.2</v>
      </c>
      <c r="E374" s="11">
        <f>SUM(E375:E377)</f>
        <v>10935</v>
      </c>
      <c r="F374" s="11">
        <f>SUM(F375:F377)</f>
        <v>173735.2</v>
      </c>
      <c r="G374" s="11">
        <f>SUM(G375:G377)</f>
        <v>178610.326</v>
      </c>
      <c r="H374" s="11">
        <f>SUM(H375:H377)</f>
        <v>8935</v>
      </c>
      <c r="I374" s="11">
        <f>SUM(I375:I377)</f>
        <v>187545.326</v>
      </c>
      <c r="N374" s="3">
        <v>1</v>
      </c>
    </row>
    <row r="375" spans="1:14" ht="12" customHeight="1">
      <c r="A375" s="12">
        <f>A374</f>
        <v>601</v>
      </c>
      <c r="B375" s="13"/>
      <c r="C375" s="14" t="s">
        <v>3</v>
      </c>
      <c r="D375" s="15">
        <v>16736.5</v>
      </c>
      <c r="E375" s="15">
        <v>0</v>
      </c>
      <c r="F375" s="15">
        <f aca="true" t="shared" si="16" ref="F375:F433">D375+E375</f>
        <v>16736.5</v>
      </c>
      <c r="G375" s="15">
        <v>27857.7</v>
      </c>
      <c r="H375" s="15">
        <v>0</v>
      </c>
      <c r="I375" s="15">
        <f aca="true" t="shared" si="17" ref="I375:I433">G375+H375</f>
        <v>27857.7</v>
      </c>
      <c r="N375" s="3">
        <v>2</v>
      </c>
    </row>
    <row r="376" spans="1:14" ht="12" customHeight="1">
      <c r="A376" s="12">
        <f>A375</f>
        <v>601</v>
      </c>
      <c r="B376" s="13"/>
      <c r="C376" s="14" t="s">
        <v>4</v>
      </c>
      <c r="D376" s="15">
        <v>11530</v>
      </c>
      <c r="E376" s="15">
        <v>10935</v>
      </c>
      <c r="F376" s="15">
        <f t="shared" si="16"/>
        <v>22465</v>
      </c>
      <c r="G376" s="15">
        <v>16630</v>
      </c>
      <c r="H376" s="15">
        <v>8935</v>
      </c>
      <c r="I376" s="15">
        <f t="shared" si="17"/>
        <v>25565</v>
      </c>
      <c r="N376" s="3">
        <v>3</v>
      </c>
    </row>
    <row r="377" spans="1:14" ht="12" customHeight="1">
      <c r="A377" s="12">
        <f>A376</f>
        <v>601</v>
      </c>
      <c r="B377" s="13"/>
      <c r="C377" s="16" t="s">
        <v>5</v>
      </c>
      <c r="D377" s="17">
        <v>134533.7</v>
      </c>
      <c r="E377" s="17">
        <v>0</v>
      </c>
      <c r="F377" s="17">
        <f t="shared" si="16"/>
        <v>134533.7</v>
      </c>
      <c r="G377" s="17">
        <v>134122.626</v>
      </c>
      <c r="H377" s="17">
        <v>0</v>
      </c>
      <c r="I377" s="17">
        <f t="shared" si="17"/>
        <v>134122.626</v>
      </c>
      <c r="N377" s="3">
        <v>4</v>
      </c>
    </row>
    <row r="378" spans="1:14" ht="12" customHeight="1">
      <c r="A378" s="9">
        <v>608</v>
      </c>
      <c r="B378" s="9" t="s">
        <v>2</v>
      </c>
      <c r="C378" s="10" t="s">
        <v>108</v>
      </c>
      <c r="D378" s="11">
        <f>SUM(D379:D381)</f>
        <v>40076.9</v>
      </c>
      <c r="E378" s="11">
        <f>SUM(E379:E381)</f>
        <v>0</v>
      </c>
      <c r="F378" s="11">
        <f>SUM(F379:F381)</f>
        <v>40076.9</v>
      </c>
      <c r="G378" s="11">
        <f>SUM(G379:G381)</f>
        <v>42650.8</v>
      </c>
      <c r="H378" s="11">
        <f>SUM(H379:H381)</f>
        <v>0</v>
      </c>
      <c r="I378" s="11">
        <f>SUM(I379:I381)</f>
        <v>42650.8</v>
      </c>
      <c r="N378" s="3">
        <v>1</v>
      </c>
    </row>
    <row r="379" spans="1:14" ht="12" customHeight="1">
      <c r="A379" s="12">
        <f>A378</f>
        <v>608</v>
      </c>
      <c r="B379" s="13"/>
      <c r="C379" s="14" t="s">
        <v>3</v>
      </c>
      <c r="D379" s="15">
        <v>36769.9</v>
      </c>
      <c r="E379" s="15">
        <v>0</v>
      </c>
      <c r="F379" s="15">
        <f>D379+E379</f>
        <v>36769.9</v>
      </c>
      <c r="G379" s="15">
        <v>39343.8</v>
      </c>
      <c r="H379" s="15">
        <v>0</v>
      </c>
      <c r="I379" s="15">
        <f>G379+H379</f>
        <v>39343.8</v>
      </c>
      <c r="N379" s="3">
        <v>2</v>
      </c>
    </row>
    <row r="380" spans="1:14" ht="12" customHeight="1">
      <c r="A380" s="12">
        <f>A379</f>
        <v>608</v>
      </c>
      <c r="B380" s="13"/>
      <c r="C380" s="14" t="s">
        <v>4</v>
      </c>
      <c r="D380" s="15">
        <v>3307</v>
      </c>
      <c r="E380" s="15">
        <v>0</v>
      </c>
      <c r="F380" s="15">
        <f t="shared" si="16"/>
        <v>3307</v>
      </c>
      <c r="G380" s="15">
        <v>3307</v>
      </c>
      <c r="H380" s="15">
        <v>0</v>
      </c>
      <c r="I380" s="15">
        <f t="shared" si="17"/>
        <v>3307</v>
      </c>
      <c r="N380" s="3">
        <v>3</v>
      </c>
    </row>
    <row r="381" spans="1:14" ht="12" customHeight="1">
      <c r="A381" s="12">
        <f>A380</f>
        <v>608</v>
      </c>
      <c r="B381" s="13"/>
      <c r="C381" s="16" t="s">
        <v>5</v>
      </c>
      <c r="D381" s="17">
        <v>0</v>
      </c>
      <c r="E381" s="17">
        <v>0</v>
      </c>
      <c r="F381" s="17">
        <f t="shared" si="16"/>
        <v>0</v>
      </c>
      <c r="G381" s="17">
        <v>0</v>
      </c>
      <c r="H381" s="17">
        <v>0</v>
      </c>
      <c r="I381" s="17">
        <f t="shared" si="17"/>
        <v>0</v>
      </c>
      <c r="N381" s="3">
        <v>4</v>
      </c>
    </row>
    <row r="382" spans="1:14" ht="12" customHeight="1">
      <c r="A382" s="9">
        <v>612</v>
      </c>
      <c r="B382" s="9" t="s">
        <v>2</v>
      </c>
      <c r="C382" s="10" t="s">
        <v>109</v>
      </c>
      <c r="D382" s="11">
        <f>SUM(D383:D385)</f>
        <v>43502.6</v>
      </c>
      <c r="E382" s="11">
        <f>SUM(E383:E385)</f>
        <v>0</v>
      </c>
      <c r="F382" s="11">
        <f>SUM(F383:F385)</f>
        <v>43502.6</v>
      </c>
      <c r="G382" s="11">
        <f>SUM(G383:G385)</f>
        <v>47047.3</v>
      </c>
      <c r="H382" s="11">
        <f>SUM(H383:H385)</f>
        <v>0</v>
      </c>
      <c r="I382" s="11">
        <f>SUM(I383:I385)</f>
        <v>47047.3</v>
      </c>
      <c r="N382" s="3">
        <v>1</v>
      </c>
    </row>
    <row r="383" spans="1:14" ht="12" customHeight="1">
      <c r="A383" s="12">
        <f>A382</f>
        <v>612</v>
      </c>
      <c r="B383" s="13"/>
      <c r="C383" s="14" t="s">
        <v>3</v>
      </c>
      <c r="D383" s="15">
        <v>43495.6</v>
      </c>
      <c r="E383" s="15">
        <v>0</v>
      </c>
      <c r="F383" s="15">
        <f>D383+E383</f>
        <v>43495.6</v>
      </c>
      <c r="G383" s="15">
        <v>47040.3</v>
      </c>
      <c r="H383" s="15">
        <v>0</v>
      </c>
      <c r="I383" s="15">
        <f>G383+H383</f>
        <v>47040.3</v>
      </c>
      <c r="N383" s="3">
        <v>2</v>
      </c>
    </row>
    <row r="384" spans="1:14" ht="12" customHeight="1">
      <c r="A384" s="12">
        <f>A383</f>
        <v>612</v>
      </c>
      <c r="B384" s="13"/>
      <c r="C384" s="14" t="s">
        <v>4</v>
      </c>
      <c r="D384" s="15">
        <v>7</v>
      </c>
      <c r="E384" s="15">
        <v>0</v>
      </c>
      <c r="F384" s="15">
        <f t="shared" si="16"/>
        <v>7</v>
      </c>
      <c r="G384" s="15">
        <v>7</v>
      </c>
      <c r="H384" s="15">
        <v>0</v>
      </c>
      <c r="I384" s="15">
        <f t="shared" si="17"/>
        <v>7</v>
      </c>
      <c r="N384" s="3">
        <v>3</v>
      </c>
    </row>
    <row r="385" spans="1:14" ht="12" customHeight="1">
      <c r="A385" s="12">
        <f>A384</f>
        <v>612</v>
      </c>
      <c r="B385" s="13"/>
      <c r="C385" s="16" t="s">
        <v>5</v>
      </c>
      <c r="D385" s="17">
        <v>0</v>
      </c>
      <c r="E385" s="17">
        <v>0</v>
      </c>
      <c r="F385" s="17">
        <f t="shared" si="16"/>
        <v>0</v>
      </c>
      <c r="G385" s="17">
        <v>0</v>
      </c>
      <c r="H385" s="17">
        <v>0</v>
      </c>
      <c r="I385" s="17">
        <f t="shared" si="17"/>
        <v>0</v>
      </c>
      <c r="N385" s="3">
        <v>4</v>
      </c>
    </row>
    <row r="386" spans="1:14" ht="12" customHeight="1">
      <c r="A386" s="9">
        <v>616</v>
      </c>
      <c r="B386" s="9" t="s">
        <v>2</v>
      </c>
      <c r="C386" s="10" t="s">
        <v>110</v>
      </c>
      <c r="D386" s="11">
        <f>SUM(D387:D389)</f>
        <v>24353.3</v>
      </c>
      <c r="E386" s="11">
        <f>SUM(E387:E389)</f>
        <v>0</v>
      </c>
      <c r="F386" s="11">
        <f>SUM(F387:F389)</f>
        <v>24353.3</v>
      </c>
      <c r="G386" s="11">
        <f>SUM(G387:G389)</f>
        <v>26058.1</v>
      </c>
      <c r="H386" s="11">
        <f>SUM(H387:H389)</f>
        <v>0</v>
      </c>
      <c r="I386" s="11">
        <f>SUM(I387:I389)</f>
        <v>26058.1</v>
      </c>
      <c r="N386" s="3">
        <v>1</v>
      </c>
    </row>
    <row r="387" spans="1:14" ht="12" customHeight="1">
      <c r="A387" s="12">
        <f>A386</f>
        <v>616</v>
      </c>
      <c r="B387" s="13"/>
      <c r="C387" s="14" t="s">
        <v>3</v>
      </c>
      <c r="D387" s="15">
        <v>24353.3</v>
      </c>
      <c r="E387" s="15">
        <v>0</v>
      </c>
      <c r="F387" s="15">
        <f>D387+E387</f>
        <v>24353.3</v>
      </c>
      <c r="G387" s="15">
        <v>26058.1</v>
      </c>
      <c r="H387" s="15">
        <v>0</v>
      </c>
      <c r="I387" s="15">
        <f>G387+H387</f>
        <v>26058.1</v>
      </c>
      <c r="N387" s="3">
        <v>2</v>
      </c>
    </row>
    <row r="388" spans="1:14" ht="12" customHeight="1">
      <c r="A388" s="12">
        <f>A387</f>
        <v>616</v>
      </c>
      <c r="B388" s="13"/>
      <c r="C388" s="14" t="s">
        <v>4</v>
      </c>
      <c r="D388" s="15">
        <v>0</v>
      </c>
      <c r="E388" s="15">
        <v>0</v>
      </c>
      <c r="F388" s="15">
        <f t="shared" si="16"/>
        <v>0</v>
      </c>
      <c r="G388" s="15">
        <v>0</v>
      </c>
      <c r="H388" s="15">
        <v>0</v>
      </c>
      <c r="I388" s="15">
        <f t="shared" si="17"/>
        <v>0</v>
      </c>
      <c r="N388" s="3">
        <v>3</v>
      </c>
    </row>
    <row r="389" spans="1:14" ht="12" customHeight="1">
      <c r="A389" s="12">
        <f>A388</f>
        <v>616</v>
      </c>
      <c r="B389" s="13"/>
      <c r="C389" s="16" t="s">
        <v>5</v>
      </c>
      <c r="D389" s="17">
        <v>0</v>
      </c>
      <c r="E389" s="17">
        <v>0</v>
      </c>
      <c r="F389" s="17">
        <f t="shared" si="16"/>
        <v>0</v>
      </c>
      <c r="G389" s="17">
        <v>0</v>
      </c>
      <c r="H389" s="17">
        <v>0</v>
      </c>
      <c r="I389" s="17">
        <f t="shared" si="17"/>
        <v>0</v>
      </c>
      <c r="N389" s="3">
        <v>4</v>
      </c>
    </row>
    <row r="390" spans="1:14" ht="12" customHeight="1">
      <c r="A390" s="9">
        <v>620</v>
      </c>
      <c r="B390" s="9" t="s">
        <v>2</v>
      </c>
      <c r="C390" s="10" t="s">
        <v>111</v>
      </c>
      <c r="D390" s="11">
        <f>SUM(D391:D393)</f>
        <v>37345.3</v>
      </c>
      <c r="E390" s="11">
        <f>SUM(E391:E393)</f>
        <v>0</v>
      </c>
      <c r="F390" s="11">
        <f>SUM(F391:F393)</f>
        <v>37345.3</v>
      </c>
      <c r="G390" s="11">
        <f>SUM(G391:G393)</f>
        <v>39959.5</v>
      </c>
      <c r="H390" s="11">
        <f>SUM(H391:H393)</f>
        <v>0</v>
      </c>
      <c r="I390" s="11">
        <f>SUM(I391:I393)</f>
        <v>39959.5</v>
      </c>
      <c r="N390" s="3">
        <v>1</v>
      </c>
    </row>
    <row r="391" spans="1:14" ht="12" customHeight="1">
      <c r="A391" s="12">
        <f>A390</f>
        <v>620</v>
      </c>
      <c r="B391" s="13"/>
      <c r="C391" s="14" t="s">
        <v>3</v>
      </c>
      <c r="D391" s="15">
        <v>37345.3</v>
      </c>
      <c r="E391" s="15">
        <v>0</v>
      </c>
      <c r="F391" s="15">
        <f>D391+E391</f>
        <v>37345.3</v>
      </c>
      <c r="G391" s="15">
        <v>39959.5</v>
      </c>
      <c r="H391" s="15">
        <v>0</v>
      </c>
      <c r="I391" s="15">
        <f>G391+H391</f>
        <v>39959.5</v>
      </c>
      <c r="N391" s="3">
        <v>2</v>
      </c>
    </row>
    <row r="392" spans="1:14" ht="12" customHeight="1">
      <c r="A392" s="12">
        <f>A391</f>
        <v>620</v>
      </c>
      <c r="B392" s="13"/>
      <c r="C392" s="14" t="s">
        <v>4</v>
      </c>
      <c r="D392" s="15">
        <v>0</v>
      </c>
      <c r="E392" s="15">
        <v>0</v>
      </c>
      <c r="F392" s="15">
        <f t="shared" si="16"/>
        <v>0</v>
      </c>
      <c r="G392" s="15">
        <v>0</v>
      </c>
      <c r="H392" s="15">
        <v>0</v>
      </c>
      <c r="I392" s="15">
        <f t="shared" si="17"/>
        <v>0</v>
      </c>
      <c r="N392" s="3">
        <v>3</v>
      </c>
    </row>
    <row r="393" spans="1:14" ht="12" customHeight="1">
      <c r="A393" s="12">
        <f>A392</f>
        <v>620</v>
      </c>
      <c r="B393" s="13"/>
      <c r="C393" s="16" t="s">
        <v>5</v>
      </c>
      <c r="D393" s="17">
        <v>0</v>
      </c>
      <c r="E393" s="17">
        <v>0</v>
      </c>
      <c r="F393" s="17">
        <f t="shared" si="16"/>
        <v>0</v>
      </c>
      <c r="G393" s="17">
        <v>0</v>
      </c>
      <c r="H393" s="17">
        <v>0</v>
      </c>
      <c r="I393" s="17">
        <f t="shared" si="17"/>
        <v>0</v>
      </c>
      <c r="N393" s="3">
        <v>4</v>
      </c>
    </row>
    <row r="394" spans="1:14" ht="12" customHeight="1">
      <c r="A394" s="9">
        <v>628</v>
      </c>
      <c r="B394" s="9" t="s">
        <v>2</v>
      </c>
      <c r="C394" s="10" t="s">
        <v>112</v>
      </c>
      <c r="D394" s="11">
        <f>SUM(D395:D397)</f>
        <v>52077.4</v>
      </c>
      <c r="E394" s="11">
        <f>SUM(E395:E397)</f>
        <v>0</v>
      </c>
      <c r="F394" s="11">
        <f>SUM(F395:F397)</f>
        <v>52077.4</v>
      </c>
      <c r="G394" s="11">
        <f>SUM(G395:G397)</f>
        <v>55722.2</v>
      </c>
      <c r="H394" s="11">
        <f>SUM(H395:H397)</f>
        <v>0</v>
      </c>
      <c r="I394" s="11">
        <f>SUM(I395:I397)</f>
        <v>55722.2</v>
      </c>
      <c r="N394" s="3">
        <v>1</v>
      </c>
    </row>
    <row r="395" spans="1:14" ht="12" customHeight="1">
      <c r="A395" s="12">
        <f>A394</f>
        <v>628</v>
      </c>
      <c r="B395" s="13"/>
      <c r="C395" s="14" t="s">
        <v>3</v>
      </c>
      <c r="D395" s="15">
        <v>52067.4</v>
      </c>
      <c r="E395" s="15">
        <v>0</v>
      </c>
      <c r="F395" s="15">
        <f>D395+E395</f>
        <v>52067.4</v>
      </c>
      <c r="G395" s="15">
        <v>55712.2</v>
      </c>
      <c r="H395" s="15">
        <v>0</v>
      </c>
      <c r="I395" s="15">
        <f>G395+H395</f>
        <v>55712.2</v>
      </c>
      <c r="N395" s="3">
        <v>2</v>
      </c>
    </row>
    <row r="396" spans="1:14" ht="12" customHeight="1">
      <c r="A396" s="12">
        <f>A395</f>
        <v>628</v>
      </c>
      <c r="B396" s="13"/>
      <c r="C396" s="14" t="s">
        <v>4</v>
      </c>
      <c r="D396" s="15">
        <v>10</v>
      </c>
      <c r="E396" s="15">
        <v>0</v>
      </c>
      <c r="F396" s="15">
        <f t="shared" si="16"/>
        <v>10</v>
      </c>
      <c r="G396" s="15">
        <v>10</v>
      </c>
      <c r="H396" s="15">
        <v>0</v>
      </c>
      <c r="I396" s="15">
        <f t="shared" si="17"/>
        <v>10</v>
      </c>
      <c r="N396" s="3">
        <v>3</v>
      </c>
    </row>
    <row r="397" spans="1:14" ht="12" customHeight="1">
      <c r="A397" s="12">
        <f>A396</f>
        <v>628</v>
      </c>
      <c r="B397" s="13"/>
      <c r="C397" s="16" t="s">
        <v>5</v>
      </c>
      <c r="D397" s="17">
        <v>0</v>
      </c>
      <c r="E397" s="17">
        <v>0</v>
      </c>
      <c r="F397" s="17">
        <f t="shared" si="16"/>
        <v>0</v>
      </c>
      <c r="G397" s="17">
        <v>0</v>
      </c>
      <c r="H397" s="17">
        <v>0</v>
      </c>
      <c r="I397" s="17">
        <f t="shared" si="17"/>
        <v>0</v>
      </c>
      <c r="N397" s="3">
        <v>4</v>
      </c>
    </row>
    <row r="398" spans="1:14" ht="12" customHeight="1">
      <c r="A398" s="9">
        <v>636</v>
      </c>
      <c r="B398" s="9" t="s">
        <v>2</v>
      </c>
      <c r="C398" s="10" t="s">
        <v>113</v>
      </c>
      <c r="D398" s="11">
        <f>SUM(D399:D401)</f>
        <v>73125.3</v>
      </c>
      <c r="E398" s="11">
        <f>SUM(E399:E401)</f>
        <v>0</v>
      </c>
      <c r="F398" s="11">
        <f>SUM(F399:F401)</f>
        <v>73125.3</v>
      </c>
      <c r="G398" s="11">
        <f>SUM(G399:G401)</f>
        <v>78242.4</v>
      </c>
      <c r="H398" s="11">
        <f>SUM(H399:H401)</f>
        <v>0</v>
      </c>
      <c r="I398" s="11">
        <f>SUM(I399:I401)</f>
        <v>78242.4</v>
      </c>
      <c r="N398" s="3">
        <v>1</v>
      </c>
    </row>
    <row r="399" spans="1:14" ht="12" customHeight="1">
      <c r="A399" s="12">
        <f>A398</f>
        <v>636</v>
      </c>
      <c r="B399" s="13"/>
      <c r="C399" s="14" t="s">
        <v>3</v>
      </c>
      <c r="D399" s="15">
        <v>73100.3</v>
      </c>
      <c r="E399" s="15">
        <v>0</v>
      </c>
      <c r="F399" s="15">
        <f>D399+E399</f>
        <v>73100.3</v>
      </c>
      <c r="G399" s="15">
        <v>78217.4</v>
      </c>
      <c r="H399" s="15">
        <v>0</v>
      </c>
      <c r="I399" s="15">
        <f>G399+H399</f>
        <v>78217.4</v>
      </c>
      <c r="N399" s="3">
        <v>2</v>
      </c>
    </row>
    <row r="400" spans="1:14" ht="12" customHeight="1">
      <c r="A400" s="12">
        <f>A399</f>
        <v>636</v>
      </c>
      <c r="B400" s="13"/>
      <c r="C400" s="14" t="s">
        <v>4</v>
      </c>
      <c r="D400" s="15">
        <v>25</v>
      </c>
      <c r="E400" s="15">
        <v>0</v>
      </c>
      <c r="F400" s="15">
        <f t="shared" si="16"/>
        <v>25</v>
      </c>
      <c r="G400" s="15">
        <v>25</v>
      </c>
      <c r="H400" s="15">
        <v>0</v>
      </c>
      <c r="I400" s="15">
        <f t="shared" si="17"/>
        <v>25</v>
      </c>
      <c r="N400" s="3">
        <v>3</v>
      </c>
    </row>
    <row r="401" spans="1:14" ht="12" customHeight="1">
      <c r="A401" s="12">
        <f>A400</f>
        <v>636</v>
      </c>
      <c r="B401" s="13"/>
      <c r="C401" s="16" t="s">
        <v>5</v>
      </c>
      <c r="D401" s="17">
        <v>0</v>
      </c>
      <c r="E401" s="17">
        <v>0</v>
      </c>
      <c r="F401" s="17">
        <f t="shared" si="16"/>
        <v>0</v>
      </c>
      <c r="G401" s="17">
        <v>0</v>
      </c>
      <c r="H401" s="17">
        <v>0</v>
      </c>
      <c r="I401" s="17">
        <f t="shared" si="17"/>
        <v>0</v>
      </c>
      <c r="N401" s="3">
        <v>4</v>
      </c>
    </row>
    <row r="402" spans="1:14" ht="12" customHeight="1">
      <c r="A402" s="9">
        <v>644</v>
      </c>
      <c r="B402" s="9" t="s">
        <v>2</v>
      </c>
      <c r="C402" s="10" t="s">
        <v>114</v>
      </c>
      <c r="D402" s="11">
        <f>SUM(D403:D405)</f>
        <v>92216.6</v>
      </c>
      <c r="E402" s="11">
        <f>SUM(E403:E405)</f>
        <v>0</v>
      </c>
      <c r="F402" s="11">
        <f>SUM(F403:F405)</f>
        <v>92216.6</v>
      </c>
      <c r="G402" s="11">
        <f>SUM(G403:G405)</f>
        <v>98670.3</v>
      </c>
      <c r="H402" s="11">
        <f>SUM(H403:H405)</f>
        <v>0</v>
      </c>
      <c r="I402" s="11">
        <f>SUM(I403:I405)</f>
        <v>98670.3</v>
      </c>
      <c r="N402" s="3">
        <v>1</v>
      </c>
    </row>
    <row r="403" spans="1:14" ht="12" customHeight="1">
      <c r="A403" s="12">
        <f>A402</f>
        <v>644</v>
      </c>
      <c r="B403" s="13"/>
      <c r="C403" s="14" t="s">
        <v>3</v>
      </c>
      <c r="D403" s="15">
        <v>92194.6</v>
      </c>
      <c r="E403" s="15">
        <v>0</v>
      </c>
      <c r="F403" s="15">
        <f>D403+E403</f>
        <v>92194.6</v>
      </c>
      <c r="G403" s="15">
        <v>98648.3</v>
      </c>
      <c r="H403" s="15">
        <v>0</v>
      </c>
      <c r="I403" s="15">
        <f>G403+H403</f>
        <v>98648.3</v>
      </c>
      <c r="N403" s="3">
        <v>2</v>
      </c>
    </row>
    <row r="404" spans="1:14" ht="12" customHeight="1">
      <c r="A404" s="12">
        <f>A403</f>
        <v>644</v>
      </c>
      <c r="B404" s="13"/>
      <c r="C404" s="14" t="s">
        <v>4</v>
      </c>
      <c r="D404" s="15">
        <v>22</v>
      </c>
      <c r="E404" s="15">
        <v>0</v>
      </c>
      <c r="F404" s="15">
        <f t="shared" si="16"/>
        <v>22</v>
      </c>
      <c r="G404" s="15">
        <v>22</v>
      </c>
      <c r="H404" s="15">
        <v>0</v>
      </c>
      <c r="I404" s="15">
        <f t="shared" si="17"/>
        <v>22</v>
      </c>
      <c r="N404" s="3">
        <v>3</v>
      </c>
    </row>
    <row r="405" spans="1:14" ht="12" customHeight="1">
      <c r="A405" s="12">
        <f>A404</f>
        <v>644</v>
      </c>
      <c r="B405" s="13"/>
      <c r="C405" s="16" t="s">
        <v>5</v>
      </c>
      <c r="D405" s="17">
        <v>0</v>
      </c>
      <c r="E405" s="17">
        <v>0</v>
      </c>
      <c r="F405" s="17">
        <f t="shared" si="16"/>
        <v>0</v>
      </c>
      <c r="G405" s="17">
        <v>0</v>
      </c>
      <c r="H405" s="17">
        <v>0</v>
      </c>
      <c r="I405" s="17">
        <f t="shared" si="17"/>
        <v>0</v>
      </c>
      <c r="N405" s="3">
        <v>4</v>
      </c>
    </row>
    <row r="406" spans="1:14" ht="12" customHeight="1">
      <c r="A406" s="9">
        <v>664</v>
      </c>
      <c r="B406" s="9" t="s">
        <v>2</v>
      </c>
      <c r="C406" s="10" t="s">
        <v>115</v>
      </c>
      <c r="D406" s="11">
        <f>SUM(D407:D409)</f>
        <v>207972.2</v>
      </c>
      <c r="E406" s="11">
        <f>SUM(E407:E409)</f>
        <v>0</v>
      </c>
      <c r="F406" s="11">
        <f>SUM(F407:F409)</f>
        <v>207972.2</v>
      </c>
      <c r="G406" s="11">
        <f>SUM(G407:G409)</f>
        <v>222667.2</v>
      </c>
      <c r="H406" s="11">
        <f>SUM(H407:H409)</f>
        <v>0</v>
      </c>
      <c r="I406" s="11">
        <f>SUM(I407:I409)</f>
        <v>222667.2</v>
      </c>
      <c r="N406" s="3">
        <v>1</v>
      </c>
    </row>
    <row r="407" spans="1:14" ht="12" customHeight="1">
      <c r="A407" s="12">
        <f>A406</f>
        <v>664</v>
      </c>
      <c r="B407" s="13"/>
      <c r="C407" s="14" t="s">
        <v>3</v>
      </c>
      <c r="D407" s="15">
        <v>206705.2</v>
      </c>
      <c r="E407" s="15">
        <v>0</v>
      </c>
      <c r="F407" s="15">
        <f>D407+E407</f>
        <v>206705.2</v>
      </c>
      <c r="G407" s="15">
        <v>221400.2</v>
      </c>
      <c r="H407" s="15">
        <v>0</v>
      </c>
      <c r="I407" s="15">
        <f>G407+H407</f>
        <v>221400.2</v>
      </c>
      <c r="N407" s="3">
        <v>2</v>
      </c>
    </row>
    <row r="408" spans="1:14" ht="12" customHeight="1">
      <c r="A408" s="12">
        <f>A407</f>
        <v>664</v>
      </c>
      <c r="B408" s="13"/>
      <c r="C408" s="14" t="s">
        <v>4</v>
      </c>
      <c r="D408" s="15">
        <v>1267</v>
      </c>
      <c r="E408" s="15">
        <v>0</v>
      </c>
      <c r="F408" s="15">
        <f t="shared" si="16"/>
        <v>1267</v>
      </c>
      <c r="G408" s="15">
        <v>1267</v>
      </c>
      <c r="H408" s="15">
        <v>0</v>
      </c>
      <c r="I408" s="15">
        <f t="shared" si="17"/>
        <v>1267</v>
      </c>
      <c r="N408" s="3">
        <v>3</v>
      </c>
    </row>
    <row r="409" spans="1:14" ht="12" customHeight="1">
      <c r="A409" s="12">
        <f>A408</f>
        <v>664</v>
      </c>
      <c r="B409" s="13"/>
      <c r="C409" s="16" t="s">
        <v>5</v>
      </c>
      <c r="D409" s="17">
        <v>0</v>
      </c>
      <c r="E409" s="17">
        <v>0</v>
      </c>
      <c r="F409" s="17">
        <f t="shared" si="16"/>
        <v>0</v>
      </c>
      <c r="G409" s="17">
        <v>0</v>
      </c>
      <c r="H409" s="17">
        <v>0</v>
      </c>
      <c r="I409" s="17">
        <f t="shared" si="17"/>
        <v>0</v>
      </c>
      <c r="N409" s="3">
        <v>4</v>
      </c>
    </row>
    <row r="410" spans="1:14" ht="12" customHeight="1">
      <c r="A410" s="9">
        <v>676</v>
      </c>
      <c r="B410" s="9" t="s">
        <v>2</v>
      </c>
      <c r="C410" s="10" t="s">
        <v>116</v>
      </c>
      <c r="D410" s="11">
        <f>SUM(D411:D413)</f>
        <v>669455.223</v>
      </c>
      <c r="E410" s="11">
        <f>SUM(E411:E413)</f>
        <v>0</v>
      </c>
      <c r="F410" s="11">
        <f>SUM(F411:F413)</f>
        <v>669455.223</v>
      </c>
      <c r="G410" s="11">
        <f>SUM(G411:G413)</f>
        <v>710172.1600000001</v>
      </c>
      <c r="H410" s="11">
        <f>SUM(H411:H413)</f>
        <v>0</v>
      </c>
      <c r="I410" s="11">
        <f>SUM(I411:I413)</f>
        <v>710172.1600000001</v>
      </c>
      <c r="N410" s="3">
        <v>1</v>
      </c>
    </row>
    <row r="411" spans="1:14" ht="12" customHeight="1">
      <c r="A411" s="12">
        <f>A410</f>
        <v>676</v>
      </c>
      <c r="B411" s="13"/>
      <c r="C411" s="14" t="s">
        <v>3</v>
      </c>
      <c r="D411" s="15">
        <v>655241.6</v>
      </c>
      <c r="E411" s="15">
        <v>0</v>
      </c>
      <c r="F411" s="15">
        <f>D411+E411</f>
        <v>655241.6</v>
      </c>
      <c r="G411" s="15">
        <v>697773.3</v>
      </c>
      <c r="H411" s="15">
        <v>0</v>
      </c>
      <c r="I411" s="15">
        <f>G411+H411</f>
        <v>697773.3</v>
      </c>
      <c r="N411" s="3">
        <v>2</v>
      </c>
    </row>
    <row r="412" spans="1:14" ht="12" customHeight="1">
      <c r="A412" s="12">
        <f>A411</f>
        <v>676</v>
      </c>
      <c r="B412" s="13"/>
      <c r="C412" s="14" t="s">
        <v>4</v>
      </c>
      <c r="D412" s="15">
        <v>13502.3</v>
      </c>
      <c r="E412" s="15">
        <v>0</v>
      </c>
      <c r="F412" s="15">
        <f t="shared" si="16"/>
        <v>13502.3</v>
      </c>
      <c r="G412" s="15">
        <v>11936.202</v>
      </c>
      <c r="H412" s="15">
        <v>0</v>
      </c>
      <c r="I412" s="15">
        <f t="shared" si="17"/>
        <v>11936.202</v>
      </c>
      <c r="N412" s="3">
        <v>3</v>
      </c>
    </row>
    <row r="413" spans="1:14" ht="12" customHeight="1">
      <c r="A413" s="12">
        <f>A412</f>
        <v>676</v>
      </c>
      <c r="B413" s="13"/>
      <c r="C413" s="16" t="s">
        <v>5</v>
      </c>
      <c r="D413" s="17">
        <v>711.323</v>
      </c>
      <c r="E413" s="17">
        <v>0</v>
      </c>
      <c r="F413" s="17">
        <f t="shared" si="16"/>
        <v>711.323</v>
      </c>
      <c r="G413" s="17">
        <v>462.658</v>
      </c>
      <c r="H413" s="17">
        <v>0</v>
      </c>
      <c r="I413" s="17">
        <f t="shared" si="17"/>
        <v>462.658</v>
      </c>
      <c r="N413" s="3">
        <v>4</v>
      </c>
    </row>
    <row r="414" spans="1:14" ht="12" customHeight="1">
      <c r="A414" s="9">
        <v>684</v>
      </c>
      <c r="B414" s="9" t="s">
        <v>2</v>
      </c>
      <c r="C414" s="10" t="s">
        <v>117</v>
      </c>
      <c r="D414" s="11">
        <f>SUM(D415:D417)</f>
        <v>574651.2</v>
      </c>
      <c r="E414" s="11">
        <f>SUM(E415:E417)</f>
        <v>0</v>
      </c>
      <c r="F414" s="11">
        <f>SUM(F415:F417)</f>
        <v>574651.2</v>
      </c>
      <c r="G414" s="11">
        <f>SUM(G415:G417)</f>
        <v>622089.01</v>
      </c>
      <c r="H414" s="11">
        <f>SUM(H415:H417)</f>
        <v>0</v>
      </c>
      <c r="I414" s="11">
        <f>SUM(I415:I417)</f>
        <v>622089.01</v>
      </c>
      <c r="N414" s="3">
        <v>1</v>
      </c>
    </row>
    <row r="415" spans="1:14" ht="12" customHeight="1">
      <c r="A415" s="12">
        <f>A414</f>
        <v>684</v>
      </c>
      <c r="B415" s="13"/>
      <c r="C415" s="14" t="s">
        <v>3</v>
      </c>
      <c r="D415" s="15">
        <v>320956.2</v>
      </c>
      <c r="E415" s="15">
        <v>0</v>
      </c>
      <c r="F415" s="15">
        <f>D415+E415</f>
        <v>320956.2</v>
      </c>
      <c r="G415" s="15">
        <v>370740.1</v>
      </c>
      <c r="H415" s="15">
        <v>0</v>
      </c>
      <c r="I415" s="15">
        <f>G415+H415</f>
        <v>370740.1</v>
      </c>
      <c r="N415" s="3">
        <v>2</v>
      </c>
    </row>
    <row r="416" spans="1:14" ht="12" customHeight="1">
      <c r="A416" s="12">
        <f>A415</f>
        <v>684</v>
      </c>
      <c r="B416" s="13"/>
      <c r="C416" s="14" t="s">
        <v>4</v>
      </c>
      <c r="D416" s="15">
        <v>193295</v>
      </c>
      <c r="E416" s="15">
        <v>0</v>
      </c>
      <c r="F416" s="15">
        <f t="shared" si="16"/>
        <v>193295</v>
      </c>
      <c r="G416" s="15">
        <v>193295</v>
      </c>
      <c r="H416" s="15">
        <v>0</v>
      </c>
      <c r="I416" s="15">
        <f t="shared" si="17"/>
        <v>193295</v>
      </c>
      <c r="N416" s="3">
        <v>3</v>
      </c>
    </row>
    <row r="417" spans="1:14" ht="12" customHeight="1">
      <c r="A417" s="12">
        <f>A416</f>
        <v>684</v>
      </c>
      <c r="B417" s="13"/>
      <c r="C417" s="16" t="s">
        <v>5</v>
      </c>
      <c r="D417" s="17">
        <v>60400</v>
      </c>
      <c r="E417" s="17">
        <v>0</v>
      </c>
      <c r="F417" s="17">
        <f t="shared" si="16"/>
        <v>60400</v>
      </c>
      <c r="G417" s="17">
        <v>58053.91</v>
      </c>
      <c r="H417" s="17">
        <v>0</v>
      </c>
      <c r="I417" s="17">
        <f t="shared" si="17"/>
        <v>58053.91</v>
      </c>
      <c r="N417" s="3">
        <v>4</v>
      </c>
    </row>
    <row r="418" spans="1:14" ht="12" customHeight="1">
      <c r="A418" s="9">
        <v>691</v>
      </c>
      <c r="B418" s="9" t="s">
        <v>2</v>
      </c>
      <c r="C418" s="10" t="s">
        <v>118</v>
      </c>
      <c r="D418" s="11">
        <f>SUM(D419:D421)</f>
        <v>977331.149</v>
      </c>
      <c r="E418" s="11">
        <f>SUM(E419:E421)</f>
        <v>0</v>
      </c>
      <c r="F418" s="11">
        <f>SUM(F419:F421)</f>
        <v>977331.149</v>
      </c>
      <c r="G418" s="11">
        <f>SUM(G419:G421)</f>
        <v>1053253.266</v>
      </c>
      <c r="H418" s="11">
        <f>SUM(H419:H421)</f>
        <v>0</v>
      </c>
      <c r="I418" s="11">
        <f>SUM(I419:I421)</f>
        <v>1053253.266</v>
      </c>
      <c r="N418" s="3">
        <v>1</v>
      </c>
    </row>
    <row r="419" spans="1:14" ht="12" customHeight="1">
      <c r="A419" s="12">
        <f>A418</f>
        <v>691</v>
      </c>
      <c r="B419" s="13"/>
      <c r="C419" s="14" t="s">
        <v>3</v>
      </c>
      <c r="D419" s="15">
        <v>672903.8</v>
      </c>
      <c r="E419" s="15">
        <v>0</v>
      </c>
      <c r="F419" s="15">
        <f>D419+E419</f>
        <v>672903.8</v>
      </c>
      <c r="G419" s="15">
        <v>810817.6</v>
      </c>
      <c r="H419" s="15">
        <v>0</v>
      </c>
      <c r="I419" s="15">
        <f>G419+H419</f>
        <v>810817.6</v>
      </c>
      <c r="N419" s="3">
        <v>2</v>
      </c>
    </row>
    <row r="420" spans="1:14" ht="12" customHeight="1">
      <c r="A420" s="12">
        <f>A419</f>
        <v>691</v>
      </c>
      <c r="B420" s="13"/>
      <c r="C420" s="14" t="s">
        <v>4</v>
      </c>
      <c r="D420" s="15">
        <v>15680</v>
      </c>
      <c r="E420" s="15">
        <v>0</v>
      </c>
      <c r="F420" s="15">
        <f t="shared" si="16"/>
        <v>15680</v>
      </c>
      <c r="G420" s="15">
        <v>15680</v>
      </c>
      <c r="H420" s="15">
        <v>0</v>
      </c>
      <c r="I420" s="15">
        <f t="shared" si="17"/>
        <v>15680</v>
      </c>
      <c r="N420" s="3">
        <v>3</v>
      </c>
    </row>
    <row r="421" spans="1:14" ht="12" customHeight="1">
      <c r="A421" s="12">
        <f>A420</f>
        <v>691</v>
      </c>
      <c r="B421" s="13"/>
      <c r="C421" s="16" t="s">
        <v>5</v>
      </c>
      <c r="D421" s="17">
        <v>288747.349</v>
      </c>
      <c r="E421" s="17">
        <v>0</v>
      </c>
      <c r="F421" s="17">
        <f t="shared" si="16"/>
        <v>288747.349</v>
      </c>
      <c r="G421" s="17">
        <v>226755.666</v>
      </c>
      <c r="H421" s="17">
        <v>0</v>
      </c>
      <c r="I421" s="17">
        <f t="shared" si="17"/>
        <v>226755.666</v>
      </c>
      <c r="N421" s="3">
        <v>4</v>
      </c>
    </row>
    <row r="422" spans="1:14" ht="12" customHeight="1">
      <c r="A422" s="9">
        <v>692</v>
      </c>
      <c r="B422" s="9" t="s">
        <v>2</v>
      </c>
      <c r="C422" s="10" t="s">
        <v>119</v>
      </c>
      <c r="D422" s="11">
        <f>SUM(D423:D425)</f>
        <v>24816.4</v>
      </c>
      <c r="E422" s="11">
        <f>SUM(E423:E425)</f>
        <v>0</v>
      </c>
      <c r="F422" s="11">
        <f>SUM(F423:F425)</f>
        <v>24816.4</v>
      </c>
      <c r="G422" s="11">
        <f>SUM(G423:G425)</f>
        <v>30466.4</v>
      </c>
      <c r="H422" s="11">
        <f>SUM(H423:H425)</f>
        <v>0</v>
      </c>
      <c r="I422" s="11">
        <f>SUM(I423:I425)</f>
        <v>30466.4</v>
      </c>
      <c r="N422" s="3">
        <v>1</v>
      </c>
    </row>
    <row r="423" spans="1:14" ht="12" customHeight="1">
      <c r="A423" s="12">
        <f>A422</f>
        <v>692</v>
      </c>
      <c r="B423" s="13"/>
      <c r="C423" s="14" t="s">
        <v>3</v>
      </c>
      <c r="D423" s="15">
        <v>19891.4</v>
      </c>
      <c r="E423" s="15">
        <v>0</v>
      </c>
      <c r="F423" s="15">
        <f>D423+E423</f>
        <v>19891.4</v>
      </c>
      <c r="G423" s="15">
        <v>24541.4</v>
      </c>
      <c r="H423" s="15">
        <v>0</v>
      </c>
      <c r="I423" s="15">
        <f>G423+H423</f>
        <v>24541.4</v>
      </c>
      <c r="N423" s="3">
        <v>2</v>
      </c>
    </row>
    <row r="424" spans="1:14" ht="12" customHeight="1">
      <c r="A424" s="12">
        <f>A423</f>
        <v>692</v>
      </c>
      <c r="B424" s="13"/>
      <c r="C424" s="14" t="s">
        <v>4</v>
      </c>
      <c r="D424" s="15">
        <v>4925</v>
      </c>
      <c r="E424" s="15">
        <v>0</v>
      </c>
      <c r="F424" s="15">
        <f t="shared" si="16"/>
        <v>4925</v>
      </c>
      <c r="G424" s="15">
        <v>5925</v>
      </c>
      <c r="H424" s="15">
        <v>0</v>
      </c>
      <c r="I424" s="15">
        <f t="shared" si="17"/>
        <v>5925</v>
      </c>
      <c r="N424" s="3">
        <v>3</v>
      </c>
    </row>
    <row r="425" spans="1:14" ht="12" customHeight="1">
      <c r="A425" s="12">
        <f>A424</f>
        <v>692</v>
      </c>
      <c r="B425" s="13"/>
      <c r="C425" s="16" t="s">
        <v>5</v>
      </c>
      <c r="D425" s="17">
        <v>0</v>
      </c>
      <c r="E425" s="17">
        <v>0</v>
      </c>
      <c r="F425" s="17">
        <f t="shared" si="16"/>
        <v>0</v>
      </c>
      <c r="G425" s="17">
        <v>0</v>
      </c>
      <c r="H425" s="17">
        <v>0</v>
      </c>
      <c r="I425" s="17">
        <f t="shared" si="17"/>
        <v>0</v>
      </c>
      <c r="N425" s="3">
        <v>4</v>
      </c>
    </row>
    <row r="426" spans="1:14" ht="12" customHeight="1">
      <c r="A426" s="9">
        <v>693</v>
      </c>
      <c r="B426" s="9" t="s">
        <v>2</v>
      </c>
      <c r="C426" s="10" t="s">
        <v>120</v>
      </c>
      <c r="D426" s="11">
        <f>SUM(D427:D429)</f>
        <v>2148504.7649999997</v>
      </c>
      <c r="E426" s="11">
        <f>SUM(E427:E429)</f>
        <v>0</v>
      </c>
      <c r="F426" s="11">
        <f>SUM(F427:F429)</f>
        <v>2148504.7649999997</v>
      </c>
      <c r="G426" s="11">
        <f>SUM(G427:G429)</f>
        <v>2141047.026</v>
      </c>
      <c r="H426" s="11">
        <f>SUM(H427:H429)</f>
        <v>0</v>
      </c>
      <c r="I426" s="11">
        <f>SUM(I427:I429)</f>
        <v>2141047.026</v>
      </c>
      <c r="N426" s="3">
        <v>1</v>
      </c>
    </row>
    <row r="427" spans="1:14" ht="12" customHeight="1">
      <c r="A427" s="12">
        <f>A426</f>
        <v>693</v>
      </c>
      <c r="B427" s="13"/>
      <c r="C427" s="14" t="s">
        <v>3</v>
      </c>
      <c r="D427" s="15">
        <v>1933504.765</v>
      </c>
      <c r="E427" s="15">
        <v>0</v>
      </c>
      <c r="F427" s="15">
        <f>D427+E427</f>
        <v>1933504.765</v>
      </c>
      <c r="G427" s="15">
        <v>1926047.026</v>
      </c>
      <c r="H427" s="15">
        <v>0</v>
      </c>
      <c r="I427" s="15">
        <f>G427+H427</f>
        <v>1926047.026</v>
      </c>
      <c r="N427" s="3">
        <v>2</v>
      </c>
    </row>
    <row r="428" spans="1:14" ht="12" customHeight="1">
      <c r="A428" s="12">
        <f>A427</f>
        <v>693</v>
      </c>
      <c r="B428" s="13"/>
      <c r="C428" s="14" t="s">
        <v>4</v>
      </c>
      <c r="D428" s="15">
        <v>215000</v>
      </c>
      <c r="E428" s="15">
        <v>0</v>
      </c>
      <c r="F428" s="15">
        <f t="shared" si="16"/>
        <v>215000</v>
      </c>
      <c r="G428" s="15">
        <v>215000</v>
      </c>
      <c r="H428" s="15">
        <v>0</v>
      </c>
      <c r="I428" s="15">
        <f t="shared" si="17"/>
        <v>215000</v>
      </c>
      <c r="N428" s="3">
        <v>3</v>
      </c>
    </row>
    <row r="429" spans="1:14" ht="12" customHeight="1">
      <c r="A429" s="12">
        <f>A428</f>
        <v>693</v>
      </c>
      <c r="B429" s="13"/>
      <c r="C429" s="16" t="s">
        <v>5</v>
      </c>
      <c r="D429" s="17">
        <v>0</v>
      </c>
      <c r="E429" s="17">
        <v>0</v>
      </c>
      <c r="F429" s="17">
        <f t="shared" si="16"/>
        <v>0</v>
      </c>
      <c r="G429" s="17">
        <v>0</v>
      </c>
      <c r="H429" s="17">
        <v>0</v>
      </c>
      <c r="I429" s="17">
        <f t="shared" si="17"/>
        <v>0</v>
      </c>
      <c r="N429" s="3">
        <v>4</v>
      </c>
    </row>
    <row r="430" spans="1:14" ht="12" customHeight="1">
      <c r="A430" s="9">
        <v>695</v>
      </c>
      <c r="B430" s="9" t="s">
        <v>2</v>
      </c>
      <c r="C430" s="10" t="s">
        <v>121</v>
      </c>
      <c r="D430" s="11">
        <f>SUM(D431:D433)</f>
        <v>1170.5</v>
      </c>
      <c r="E430" s="11">
        <f>SUM(E431:E433)</f>
        <v>0</v>
      </c>
      <c r="F430" s="11">
        <f>SUM(F431:F433)</f>
        <v>1170.5</v>
      </c>
      <c r="G430" s="11">
        <f>SUM(G431:G433)</f>
        <v>1241.8</v>
      </c>
      <c r="H430" s="11">
        <f>SUM(H431:H433)</f>
        <v>0</v>
      </c>
      <c r="I430" s="11">
        <f>SUM(I431:I433)</f>
        <v>1241.8</v>
      </c>
      <c r="N430" s="3">
        <v>1</v>
      </c>
    </row>
    <row r="431" spans="1:14" ht="12" customHeight="1">
      <c r="A431" s="12">
        <f>A430</f>
        <v>695</v>
      </c>
      <c r="B431" s="13"/>
      <c r="C431" s="14" t="s">
        <v>3</v>
      </c>
      <c r="D431" s="15">
        <v>1170.5</v>
      </c>
      <c r="E431" s="15">
        <v>0</v>
      </c>
      <c r="F431" s="15">
        <f>D431+E431</f>
        <v>1170.5</v>
      </c>
      <c r="G431" s="15">
        <v>1241.8</v>
      </c>
      <c r="H431" s="15">
        <v>0</v>
      </c>
      <c r="I431" s="15">
        <f>G431+H431</f>
        <v>1241.8</v>
      </c>
      <c r="N431" s="3">
        <v>2</v>
      </c>
    </row>
    <row r="432" spans="1:14" ht="12" customHeight="1">
      <c r="A432" s="12">
        <f>A431</f>
        <v>695</v>
      </c>
      <c r="B432" s="13"/>
      <c r="C432" s="14" t="s">
        <v>4</v>
      </c>
      <c r="D432" s="15">
        <v>0</v>
      </c>
      <c r="E432" s="15">
        <v>0</v>
      </c>
      <c r="F432" s="15">
        <f t="shared" si="16"/>
        <v>0</v>
      </c>
      <c r="G432" s="15">
        <v>0</v>
      </c>
      <c r="H432" s="15">
        <v>0</v>
      </c>
      <c r="I432" s="15">
        <f t="shared" si="17"/>
        <v>0</v>
      </c>
      <c r="N432" s="3">
        <v>3</v>
      </c>
    </row>
    <row r="433" spans="1:14" ht="12" customHeight="1">
      <c r="A433" s="12">
        <f>A432</f>
        <v>695</v>
      </c>
      <c r="B433" s="13"/>
      <c r="C433" s="16" t="s">
        <v>5</v>
      </c>
      <c r="D433" s="17">
        <v>0</v>
      </c>
      <c r="E433" s="17">
        <v>0</v>
      </c>
      <c r="F433" s="17">
        <f t="shared" si="16"/>
        <v>0</v>
      </c>
      <c r="G433" s="17">
        <v>0</v>
      </c>
      <c r="H433" s="17">
        <v>0</v>
      </c>
      <c r="I433" s="17">
        <f t="shared" si="17"/>
        <v>0</v>
      </c>
      <c r="N433" s="3">
        <v>4</v>
      </c>
    </row>
    <row r="434" spans="1:15" ht="12" customHeight="1">
      <c r="A434" s="9"/>
      <c r="B434" s="9"/>
      <c r="C434" s="21" t="s">
        <v>16</v>
      </c>
      <c r="D434" s="22">
        <f>SUMIF($N$374:$N$433,$O434,D$374:D$433)</f>
        <v>5129399.037</v>
      </c>
      <c r="E434" s="22">
        <f>SUMIF($N$374:$N$433,$O434,E$374:E$433)</f>
        <v>10935</v>
      </c>
      <c r="F434" s="22">
        <f>SUMIF($N$374:$N$433,$O434,F$374:F$433)</f>
        <v>5140334.037</v>
      </c>
      <c r="G434" s="22">
        <f>SUMIF($N$374:$N$433,$O434,G$374:G$433)</f>
        <v>5347897.788</v>
      </c>
      <c r="H434" s="22">
        <f>SUMIF($N$374:$N$433,$O434,H$374:H$433)</f>
        <v>8935</v>
      </c>
      <c r="I434" s="22">
        <f>SUMIF($N$374:$N$433,$O434,I$374:I$433)</f>
        <v>5356832.788</v>
      </c>
      <c r="O434" s="3">
        <v>1</v>
      </c>
    </row>
    <row r="435" spans="1:15" ht="12" customHeight="1">
      <c r="A435" s="13"/>
      <c r="B435" s="13"/>
      <c r="C435" s="23" t="s">
        <v>3</v>
      </c>
      <c r="D435" s="22">
        <f>SUMIF($N$374:$N$433,$O435,D$374:D$433)</f>
        <v>4186436.365</v>
      </c>
      <c r="E435" s="22">
        <f>SUMIF($N$374:$N$433,$O435,E$374:E$433)</f>
        <v>0</v>
      </c>
      <c r="F435" s="22">
        <f>SUMIF($N$374:$N$433,$O435,F$374:F$433)</f>
        <v>4186436.365</v>
      </c>
      <c r="G435" s="22">
        <f>SUMIF($N$374:$N$433,$O435,G$374:G$433)</f>
        <v>4465398.726</v>
      </c>
      <c r="H435" s="22">
        <f>SUMIF($N$374:$N$433,$O435,H$374:H$433)</f>
        <v>0</v>
      </c>
      <c r="I435" s="22">
        <f>SUMIF($N$374:$N$433,$O435,I$374:I$433)</f>
        <v>4465398.726</v>
      </c>
      <c r="O435" s="3">
        <v>2</v>
      </c>
    </row>
    <row r="436" spans="1:15" ht="12" customHeight="1">
      <c r="A436" s="13"/>
      <c r="B436" s="13"/>
      <c r="C436" s="23" t="s">
        <v>4</v>
      </c>
      <c r="D436" s="22">
        <f>SUMIF($N$374:$N$433,$O436,D$374:D$433)</f>
        <v>458570.3</v>
      </c>
      <c r="E436" s="22">
        <f>SUMIF($N$374:$N$433,$O436,E$374:E$433)</f>
        <v>10935</v>
      </c>
      <c r="F436" s="22">
        <f>SUMIF($N$374:$N$433,$O436,F$374:F$433)</f>
        <v>469505.3</v>
      </c>
      <c r="G436" s="22">
        <f>SUMIF($N$374:$N$433,$O436,G$374:G$433)</f>
        <v>463104.202</v>
      </c>
      <c r="H436" s="22">
        <f>SUMIF($N$374:$N$433,$O436,H$374:H$433)</f>
        <v>8935</v>
      </c>
      <c r="I436" s="22">
        <f>SUMIF($N$374:$N$433,$O436,I$374:I$433)</f>
        <v>472039.202</v>
      </c>
      <c r="O436" s="3">
        <v>3</v>
      </c>
    </row>
    <row r="437" spans="1:15" ht="12" customHeight="1">
      <c r="A437" s="13"/>
      <c r="B437" s="13"/>
      <c r="C437" s="26" t="s">
        <v>5</v>
      </c>
      <c r="D437" s="27">
        <f>SUMIF($N$374:$N$433,$O437,D$374:D$433)</f>
        <v>484392.372</v>
      </c>
      <c r="E437" s="27">
        <f>SUMIF($N$374:$N$433,$O437,E$374:E$433)</f>
        <v>0</v>
      </c>
      <c r="F437" s="27">
        <f>SUMIF($N$374:$N$433,$O437,F$374:F$433)</f>
        <v>484392.372</v>
      </c>
      <c r="G437" s="27">
        <f>SUMIF($N$374:$N$433,$O437,G$374:G$433)</f>
        <v>419394.86</v>
      </c>
      <c r="H437" s="27">
        <f>SUMIF($N$374:$N$433,$O437,H$374:H$433)</f>
        <v>0</v>
      </c>
      <c r="I437" s="27">
        <f>SUMIF($N$374:$N$433,$O437,I$374:I$433)</f>
        <v>419394.86</v>
      </c>
      <c r="O437" s="3">
        <v>4</v>
      </c>
    </row>
    <row r="438" spans="1:15" ht="12" customHeight="1">
      <c r="A438" s="9"/>
      <c r="B438" s="9"/>
      <c r="C438" s="28" t="s">
        <v>17</v>
      </c>
      <c r="D438" s="29">
        <f>SUMIF($N$1:$N$433,$O438,D$1:D$433)</f>
        <v>128020277.91400002</v>
      </c>
      <c r="E438" s="29">
        <f>SUMIF($N$1:$N$433,$O438,E$1:E$433)</f>
        <v>48169223.422000006</v>
      </c>
      <c r="F438" s="29">
        <f>SUMIF($N$1:$N$433,$O438,F$1:F$433)</f>
        <v>176189501.33600003</v>
      </c>
      <c r="G438" s="29">
        <f>SUMIF($N$1:$N$433,$O438,G$1:G$433)</f>
        <v>126466776.08</v>
      </c>
      <c r="H438" s="29">
        <f>SUMIF($N$1:$N$433,$O438,H$1:H$433)</f>
        <v>48664747.348</v>
      </c>
      <c r="I438" s="29">
        <f>SUMIF($N$1:$N$433,$O438,I$1:I$433)</f>
        <v>175131523.42800006</v>
      </c>
      <c r="O438" s="3">
        <v>1</v>
      </c>
    </row>
    <row r="439" spans="1:15" ht="12" customHeight="1">
      <c r="A439" s="13"/>
      <c r="B439" s="13"/>
      <c r="C439" s="30" t="s">
        <v>3</v>
      </c>
      <c r="D439" s="29">
        <f>SUMIF($N$1:$N$433,$O439,D$1:D$433)</f>
        <v>47721511.243999995</v>
      </c>
      <c r="E439" s="29">
        <f>SUMIF($N$1:$N$433,$O439,E$1:E$433)</f>
        <v>0</v>
      </c>
      <c r="F439" s="29">
        <f>SUMIF($N$1:$N$433,$O439,F$1:F$433)</f>
        <v>47721511.243999995</v>
      </c>
      <c r="G439" s="29">
        <f>SUMIF($N$1:$N$433,$O439,G$1:G$433)</f>
        <v>49099885.787</v>
      </c>
      <c r="H439" s="29">
        <f>SUMIF($N$1:$N$433,$O439,H$1:H$433)</f>
        <v>0</v>
      </c>
      <c r="I439" s="29">
        <f>SUMIF($N$1:$N$433,$O439,I$1:I$433)</f>
        <v>49099885.787</v>
      </c>
      <c r="O439" s="3">
        <v>2</v>
      </c>
    </row>
    <row r="440" spans="1:15" ht="12" customHeight="1">
      <c r="A440" s="13"/>
      <c r="B440" s="13"/>
      <c r="C440" s="30" t="s">
        <v>4</v>
      </c>
      <c r="D440" s="29">
        <f>SUMIF($N$1:$N$433,$O440,D$1:D$433)</f>
        <v>55167154.84199999</v>
      </c>
      <c r="E440" s="29">
        <f>SUMIF($N$1:$N$433,$O440,E$1:E$433)</f>
        <v>46458017.336</v>
      </c>
      <c r="F440" s="29">
        <f>SUMIF($N$1:$N$433,$O440,F$1:F$433)</f>
        <v>101625172.17799999</v>
      </c>
      <c r="G440" s="29">
        <f>SUMIF($N$1:$N$433,$O440,G$1:G$433)</f>
        <v>56606265.35499999</v>
      </c>
      <c r="H440" s="29">
        <f>SUMIF($N$1:$N$433,$O440,H$1:H$433)</f>
        <v>46717515.622</v>
      </c>
      <c r="I440" s="29">
        <f>SUMIF($N$1:$N$433,$O440,I$1:I$433)</f>
        <v>103323780.97700003</v>
      </c>
      <c r="O440" s="3">
        <v>3</v>
      </c>
    </row>
    <row r="441" spans="1:15" ht="12" customHeight="1">
      <c r="A441" s="13"/>
      <c r="B441" s="13"/>
      <c r="C441" s="31" t="s">
        <v>5</v>
      </c>
      <c r="D441" s="32">
        <f>SUMIF($N$1:$N$433,$O441,D$1:D$433)</f>
        <v>25131611.827999998</v>
      </c>
      <c r="E441" s="32">
        <f>SUMIF($N$1:$N$433,$O441,E$1:E$433)</f>
        <v>1711206.0860000001</v>
      </c>
      <c r="F441" s="32">
        <f>SUMIF($N$1:$N$433,$O441,F$1:F$433)</f>
        <v>26842817.913999993</v>
      </c>
      <c r="G441" s="32">
        <f>SUMIF($N$1:$N$433,$O441,G$1:G$433)</f>
        <v>20760624.938</v>
      </c>
      <c r="H441" s="32">
        <f>SUMIF($N$1:$N$433,$O441,H$1:H$433)</f>
        <v>1947231.7259999998</v>
      </c>
      <c r="I441" s="32">
        <f>SUMIF($N$1:$N$433,$O441,I$1:I$433)</f>
        <v>22707856.663999997</v>
      </c>
      <c r="O441" s="3">
        <v>4</v>
      </c>
    </row>
    <row r="442" spans="1:9" ht="12" customHeight="1">
      <c r="A442" s="24"/>
      <c r="B442" s="24"/>
      <c r="C442" s="24" t="s">
        <v>18</v>
      </c>
      <c r="D442" s="25"/>
      <c r="E442" s="25"/>
      <c r="F442" s="25"/>
      <c r="G442" s="25"/>
      <c r="H442" s="25"/>
      <c r="I442" s="25"/>
    </row>
    <row r="443" spans="1:14" ht="12" customHeight="1">
      <c r="A443" s="9" t="s">
        <v>19</v>
      </c>
      <c r="B443" s="9"/>
      <c r="C443" s="10" t="s">
        <v>122</v>
      </c>
      <c r="D443" s="11">
        <f>SUM(D444:D446)</f>
        <v>-5124443.228</v>
      </c>
      <c r="E443" s="11">
        <f>SUM(E444:E446)</f>
        <v>0</v>
      </c>
      <c r="F443" s="11">
        <f>SUM(F444:F446)</f>
        <v>-5124443.228</v>
      </c>
      <c r="G443" s="11">
        <f>SUM(G444:G446)</f>
        <v>-5251395.1</v>
      </c>
      <c r="H443" s="11">
        <f>SUM(H444:H446)</f>
        <v>0</v>
      </c>
      <c r="I443" s="11">
        <f>SUM(I444:I446)</f>
        <v>-5251395.1</v>
      </c>
      <c r="N443" s="3">
        <v>1</v>
      </c>
    </row>
    <row r="444" spans="1:14" ht="12" customHeight="1">
      <c r="A444" s="13"/>
      <c r="B444" s="13"/>
      <c r="C444" s="14" t="s">
        <v>3</v>
      </c>
      <c r="D444" s="15">
        <v>0</v>
      </c>
      <c r="E444" s="15">
        <v>0</v>
      </c>
      <c r="F444" s="15">
        <f>D444+E444</f>
        <v>0</v>
      </c>
      <c r="G444" s="15">
        <v>0</v>
      </c>
      <c r="H444" s="15">
        <v>0</v>
      </c>
      <c r="I444" s="15">
        <f>G444+H444</f>
        <v>0</v>
      </c>
      <c r="N444" s="3">
        <v>2</v>
      </c>
    </row>
    <row r="445" spans="1:14" ht="12" customHeight="1">
      <c r="A445" s="13"/>
      <c r="B445" s="13"/>
      <c r="C445" s="14" t="s">
        <v>4</v>
      </c>
      <c r="D445" s="15">
        <v>-5124443.228</v>
      </c>
      <c r="E445" s="15">
        <v>0</v>
      </c>
      <c r="F445" s="15">
        <f>D445+E445</f>
        <v>-5124443.228</v>
      </c>
      <c r="G445" s="15">
        <v>-5251395.1</v>
      </c>
      <c r="H445" s="15">
        <v>0</v>
      </c>
      <c r="I445" s="15">
        <f>G445+H445</f>
        <v>-5251395.1</v>
      </c>
      <c r="N445" s="3">
        <v>3</v>
      </c>
    </row>
    <row r="446" spans="1:14" ht="12" customHeight="1">
      <c r="A446" s="13"/>
      <c r="B446" s="13"/>
      <c r="C446" s="16" t="s">
        <v>5</v>
      </c>
      <c r="D446" s="17">
        <v>0</v>
      </c>
      <c r="E446" s="17">
        <v>0</v>
      </c>
      <c r="F446" s="17">
        <f>D446+E446</f>
        <v>0</v>
      </c>
      <c r="G446" s="17">
        <v>0</v>
      </c>
      <c r="H446" s="17">
        <v>0</v>
      </c>
      <c r="I446" s="17">
        <f>G446+H446</f>
        <v>0</v>
      </c>
      <c r="N446" s="3">
        <v>4</v>
      </c>
    </row>
    <row r="447" spans="1:15" ht="12" customHeight="1">
      <c r="A447" s="9"/>
      <c r="B447" s="9"/>
      <c r="C447" s="33" t="s">
        <v>20</v>
      </c>
      <c r="D447" s="34">
        <f>SUMIF($N$1:$N$446,$O447,D$1:D$446)</f>
        <v>122895834.68600002</v>
      </c>
      <c r="E447" s="34">
        <f>SUMIF($N$1:$N$446,$O447,E$1:E$446)</f>
        <v>48169223.422000006</v>
      </c>
      <c r="F447" s="34">
        <f>SUMIF($N$1:$N$446,$O447,F$1:F$446)</f>
        <v>171065058.10800004</v>
      </c>
      <c r="G447" s="34">
        <f>SUMIF($N$1:$N$446,$O447,G$1:G$446)</f>
        <v>121215380.98</v>
      </c>
      <c r="H447" s="34">
        <f>SUMIF($N$1:$N$446,$O447,H$1:H$446)</f>
        <v>48664747.348</v>
      </c>
      <c r="I447" s="34">
        <f>SUMIF($N$1:$N$446,$O447,I$1:I$446)</f>
        <v>169880128.32800007</v>
      </c>
      <c r="O447" s="3">
        <v>1</v>
      </c>
    </row>
    <row r="448" spans="1:15" ht="12" customHeight="1">
      <c r="A448" s="13"/>
      <c r="B448" s="13"/>
      <c r="C448" s="35" t="s">
        <v>3</v>
      </c>
      <c r="D448" s="34">
        <f>SUMIF($N$1:$N$446,$O448,D$1:D$446)</f>
        <v>47721511.243999995</v>
      </c>
      <c r="E448" s="34">
        <f>SUMIF($N$1:$N$446,$O448,E$1:E$446)</f>
        <v>0</v>
      </c>
      <c r="F448" s="34">
        <f>SUMIF($N$1:$N$446,$O448,F$1:F$446)</f>
        <v>47721511.243999995</v>
      </c>
      <c r="G448" s="34">
        <f>SUMIF($N$1:$N$446,$O448,G$1:G$446)</f>
        <v>49099885.787</v>
      </c>
      <c r="H448" s="34">
        <f>SUMIF($N$1:$N$446,$O448,H$1:H$446)</f>
        <v>0</v>
      </c>
      <c r="I448" s="34">
        <f>SUMIF($N$1:$N$446,$O448,I$1:I$446)</f>
        <v>49099885.787</v>
      </c>
      <c r="O448" s="3">
        <v>2</v>
      </c>
    </row>
    <row r="449" spans="1:15" ht="12" customHeight="1">
      <c r="A449" s="13"/>
      <c r="B449" s="13"/>
      <c r="C449" s="35" t="s">
        <v>4</v>
      </c>
      <c r="D449" s="34">
        <f>SUMIF($N$1:$N$446,$O449,D$1:D$446)</f>
        <v>50042711.61399999</v>
      </c>
      <c r="E449" s="34">
        <f>SUMIF($N$1:$N$446,$O449,E$1:E$446)</f>
        <v>46458017.336</v>
      </c>
      <c r="F449" s="34">
        <f>SUMIF($N$1:$N$446,$O449,F$1:F$446)</f>
        <v>96500728.94999999</v>
      </c>
      <c r="G449" s="34">
        <f>SUMIF($N$1:$N$446,$O449,G$1:G$446)</f>
        <v>51354870.25499999</v>
      </c>
      <c r="H449" s="34">
        <f>SUMIF($N$1:$N$446,$O449,H$1:H$446)</f>
        <v>46717515.622</v>
      </c>
      <c r="I449" s="34">
        <f>SUMIF($N$1:$N$446,$O449,I$1:I$446)</f>
        <v>98072385.87700003</v>
      </c>
      <c r="O449" s="3">
        <v>3</v>
      </c>
    </row>
    <row r="450" spans="1:15" ht="12" customHeight="1">
      <c r="A450" s="13"/>
      <c r="B450" s="13"/>
      <c r="C450" s="36" t="s">
        <v>5</v>
      </c>
      <c r="D450" s="37">
        <f>SUMIF($N$1:$N$446,$O450,D$1:D$446)</f>
        <v>25131611.827999998</v>
      </c>
      <c r="E450" s="37">
        <f>SUMIF($N$1:$N$446,$O450,E$1:E$446)</f>
        <v>1711206.0860000001</v>
      </c>
      <c r="F450" s="37">
        <f>SUMIF($N$1:$N$446,$O450,F$1:F$446)</f>
        <v>26842817.913999993</v>
      </c>
      <c r="G450" s="37">
        <f>SUMIF($N$1:$N$446,$O450,G$1:G$446)</f>
        <v>20760624.938</v>
      </c>
      <c r="H450" s="37">
        <f>SUMIF($N$1:$N$446,$O450,H$1:H$446)</f>
        <v>1947231.7259999998</v>
      </c>
      <c r="I450" s="37">
        <f>SUMIF($N$1:$N$446,$O450,I$1:I$446)</f>
        <v>22707856.663999997</v>
      </c>
      <c r="O450" s="3">
        <v>4</v>
      </c>
    </row>
    <row r="453" spans="1:80" s="38" customFormat="1" ht="15">
      <c r="A453"/>
      <c r="B453"/>
      <c r="C453"/>
      <c r="J453" s="3"/>
      <c r="K453" s="3"/>
      <c r="L453" s="3"/>
      <c r="M453"/>
      <c r="N453" s="3"/>
      <c r="O453" s="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</row>
    <row r="454" spans="1:80" s="38" customFormat="1" ht="15">
      <c r="A454"/>
      <c r="B454"/>
      <c r="C454"/>
      <c r="J454" s="3"/>
      <c r="K454" s="3"/>
      <c r="L454" s="3"/>
      <c r="M454"/>
      <c r="N454" s="3"/>
      <c r="O454" s="3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</row>
    <row r="455" spans="1:80" s="38" customFormat="1" ht="15">
      <c r="A455"/>
      <c r="B455"/>
      <c r="C455"/>
      <c r="J455" s="3"/>
      <c r="K455" s="3"/>
      <c r="L455" s="3"/>
      <c r="M455"/>
      <c r="N455" s="3"/>
      <c r="O455" s="3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</row>
    <row r="457" spans="1:80" s="38" customFormat="1" ht="15">
      <c r="A457"/>
      <c r="B457"/>
      <c r="C457"/>
      <c r="J457" s="3"/>
      <c r="K457" s="3"/>
      <c r="L457" s="3"/>
      <c r="M457"/>
      <c r="N457" s="3"/>
      <c r="O457" s="3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</row>
    <row r="458" spans="1:80" s="38" customFormat="1" ht="15">
      <c r="A458"/>
      <c r="B458"/>
      <c r="C458"/>
      <c r="J458" s="3"/>
      <c r="K458" s="3"/>
      <c r="L458" s="3"/>
      <c r="M458"/>
      <c r="N458" s="3"/>
      <c r="O458" s="3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</row>
    <row r="459" spans="1:80" s="38" customFormat="1" ht="15">
      <c r="A459"/>
      <c r="B459"/>
      <c r="C459"/>
      <c r="J459" s="3"/>
      <c r="K459" s="3"/>
      <c r="L459" s="3"/>
      <c r="M459"/>
      <c r="N459" s="3"/>
      <c r="O459" s="3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</row>
    <row r="460" spans="1:80" s="38" customFormat="1" ht="15">
      <c r="A460"/>
      <c r="B460"/>
      <c r="C460"/>
      <c r="J460" s="3"/>
      <c r="K460" s="3"/>
      <c r="L460" s="3"/>
      <c r="M460"/>
      <c r="N460" s="3"/>
      <c r="O460" s="3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</row>
    <row r="462" spans="1:80" s="38" customFormat="1" ht="15">
      <c r="A462"/>
      <c r="B462"/>
      <c r="C462"/>
      <c r="J462" s="3"/>
      <c r="K462" s="3"/>
      <c r="L462" s="3"/>
      <c r="M462"/>
      <c r="N462" s="3"/>
      <c r="O462" s="3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</row>
    <row r="463" spans="1:80" s="38" customFormat="1" ht="15">
      <c r="A463"/>
      <c r="B463"/>
      <c r="C463"/>
      <c r="J463" s="3"/>
      <c r="K463" s="3"/>
      <c r="L463" s="3"/>
      <c r="M463"/>
      <c r="N463" s="3"/>
      <c r="O463" s="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</row>
    <row r="464" spans="1:80" s="38" customFormat="1" ht="15">
      <c r="A464"/>
      <c r="B464"/>
      <c r="C464"/>
      <c r="J464" s="3"/>
      <c r="K464" s="3"/>
      <c r="L464" s="3"/>
      <c r="M464"/>
      <c r="N464" s="3"/>
      <c r="O464" s="3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</row>
    <row r="465" spans="1:80" s="38" customFormat="1" ht="15">
      <c r="A465"/>
      <c r="B465"/>
      <c r="C465"/>
      <c r="J465" s="3"/>
      <c r="K465" s="3"/>
      <c r="L465" s="3"/>
      <c r="M465"/>
      <c r="N465" s="3"/>
      <c r="O465" s="3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</row>
  </sheetData>
  <sheetProtection/>
  <autoFilter ref="A3:O450"/>
  <conditionalFormatting sqref="D3:I3">
    <cfRule type="containsText" priority="3" dxfId="0" operator="containsText" stopIfTrue="1" text="TableTrack">
      <formula>NOT(ISERROR(SEARCH("TableTrack",D3)))</formula>
    </cfRule>
  </conditionalFormatting>
  <printOptions/>
  <pageMargins left="0.5" right="0.5" top="0.5" bottom="0.5" header="0.3" footer="0.3"/>
  <pageSetup fitToHeight="0" fitToWidth="1" horizontalDpi="600" verticalDpi="600" orientation="landscape" r:id="rId2"/>
  <rowBreaks count="8" manualBreakCount="8">
    <brk id="60" max="255" man="1"/>
    <brk id="122" max="255" man="1"/>
    <brk id="183" max="255" man="1"/>
    <brk id="243" max="255" man="1"/>
    <brk id="303" max="255" man="1"/>
    <brk id="364" max="255" man="1"/>
    <brk id="425" max="255" man="1"/>
    <brk id="44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Staley, Marc</dc:creator>
  <cp:keywords/>
  <dc:description/>
  <cp:lastModifiedBy>Staley, Marc</cp:lastModifiedBy>
  <dcterms:created xsi:type="dcterms:W3CDTF">2023-08-02T14:21:07Z</dcterms:created>
  <dcterms:modified xsi:type="dcterms:W3CDTF">2023-08-02T14:58:44Z</dcterms:modified>
  <cp:category/>
  <cp:version/>
  <cp:contentType/>
  <cp:contentStatus/>
</cp:coreProperties>
</file>