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35" windowHeight="12330" activeTab="0"/>
  </bookViews>
  <sheets>
    <sheet name="TableTrack" sheetId="1" r:id="rId1"/>
  </sheets>
  <definedNames>
    <definedName name="_xlnm._FilterDatabase" localSheetId="0" hidden="1">'TableTrack'!$A$5:$I$503</definedName>
    <definedName name="_xlnm.Print_Area" localSheetId="0">'TableTrack'!$A$4:$I$506</definedName>
    <definedName name="_xlnm.Print_Titles" localSheetId="0">'TableTrack'!$4:$4</definedName>
  </definedNames>
  <calcPr fullCalcOnLoad="1"/>
</workbook>
</file>

<file path=xl/sharedStrings.xml><?xml version="1.0" encoding="utf-8"?>
<sst xmlns="http://schemas.openxmlformats.org/spreadsheetml/2006/main" count="617" uniqueCount="145">
  <si>
    <t>Agency
($ thousands)</t>
  </si>
  <si>
    <t>LEGISLATIVE AGENCIES</t>
  </si>
  <si>
    <t>X</t>
  </si>
  <si>
    <t>General Funds</t>
  </si>
  <si>
    <t>Other State Funds</t>
  </si>
  <si>
    <t>Federal Funds</t>
  </si>
  <si>
    <t>Total Legislative Agencies</t>
  </si>
  <si>
    <t>JUDICIAL AGENCIES</t>
  </si>
  <si>
    <t>Total Judicial Agencies</t>
  </si>
  <si>
    <t>ELECTED OFFICIALS AND ELECTIONS</t>
  </si>
  <si>
    <t>Total Elected Officials And Elections</t>
  </si>
  <si>
    <t>GOVERNOR'S AGENCIES</t>
  </si>
  <si>
    <t>Total Governor's Agencies</t>
  </si>
  <si>
    <t>ELEMENTARY AND SECONDARY EDUCATION</t>
  </si>
  <si>
    <t>Total Elementary And Secondary Education</t>
  </si>
  <si>
    <t>HIGHER EDUCATION</t>
  </si>
  <si>
    <t>Total Higher Education</t>
  </si>
  <si>
    <t>Total Before Governor's Initiatives and Revolving Funds</t>
  </si>
  <si>
    <t>GOVERNOR'S INITIATIVES AND REVOLVING FUNDS</t>
  </si>
  <si>
    <t>REV</t>
  </si>
  <si>
    <t>GRAND TOTAL</t>
  </si>
  <si>
    <t>General Assembly</t>
  </si>
  <si>
    <t>Auditor General</t>
  </si>
  <si>
    <t>Forecasting and Accountability</t>
  </si>
  <si>
    <t>Legislative Information System</t>
  </si>
  <si>
    <t>Legislative Audit Commission</t>
  </si>
  <si>
    <t>Legislative Printing Unit</t>
  </si>
  <si>
    <t>Legislative Research Unit</t>
  </si>
  <si>
    <t>Legislative Reference Bureau</t>
  </si>
  <si>
    <t>Legislative Ethics Commission</t>
  </si>
  <si>
    <t>GA Retirement System</t>
  </si>
  <si>
    <t>Architect Of The Capitol</t>
  </si>
  <si>
    <t>JCAR</t>
  </si>
  <si>
    <t>Supreme Court</t>
  </si>
  <si>
    <t>Supreme Court Historic Preservation</t>
  </si>
  <si>
    <t>Judges Retirement System</t>
  </si>
  <si>
    <t>Judicial Inquiry Board</t>
  </si>
  <si>
    <t>Appellate Defender</t>
  </si>
  <si>
    <t>Attorneys Appellate Prosecutor</t>
  </si>
  <si>
    <t>Court Of Claims</t>
  </si>
  <si>
    <t>Governor</t>
  </si>
  <si>
    <t>Lieutenant Governor</t>
  </si>
  <si>
    <t>Attorney General</t>
  </si>
  <si>
    <t>Secretary Of State</t>
  </si>
  <si>
    <t>State Comptroller</t>
  </si>
  <si>
    <t>State Treasurer</t>
  </si>
  <si>
    <t>State Board Of Elections</t>
  </si>
  <si>
    <t>Aging</t>
  </si>
  <si>
    <t>Agriculture</t>
  </si>
  <si>
    <t>Central Management Serv</t>
  </si>
  <si>
    <t>Children And Family Serv</t>
  </si>
  <si>
    <t>Commerce And Econ Opp</t>
  </si>
  <si>
    <t>Natural Resources</t>
  </si>
  <si>
    <t>Corrections</t>
  </si>
  <si>
    <t>Juvenile Justice</t>
  </si>
  <si>
    <t>Employment Security</t>
  </si>
  <si>
    <t>Financial And Prof Reg</t>
  </si>
  <si>
    <t>Human Rights</t>
  </si>
  <si>
    <t>Human Services</t>
  </si>
  <si>
    <t>Illinois Power</t>
  </si>
  <si>
    <t>Insurance</t>
  </si>
  <si>
    <t>Innovation And Technology</t>
  </si>
  <si>
    <t>Labor</t>
  </si>
  <si>
    <t>Lottery</t>
  </si>
  <si>
    <t>Military Affairs</t>
  </si>
  <si>
    <t>Healthcare And Family Serv</t>
  </si>
  <si>
    <t>Public Health</t>
  </si>
  <si>
    <t>Revenue</t>
  </si>
  <si>
    <t>State Police</t>
  </si>
  <si>
    <t>Transportation</t>
  </si>
  <si>
    <t>Veterans' Affairs</t>
  </si>
  <si>
    <t>Illinois Arts Council</t>
  </si>
  <si>
    <t>Management And Budget</t>
  </si>
  <si>
    <t>Inspector General</t>
  </si>
  <si>
    <t>Executive Ethics Comm.</t>
  </si>
  <si>
    <t>Capital Development Board</t>
  </si>
  <si>
    <t>Civil Service Commission</t>
  </si>
  <si>
    <t>Coroner Training Board</t>
  </si>
  <si>
    <t>Commerce Commission</t>
  </si>
  <si>
    <t>Drycleaner Council</t>
  </si>
  <si>
    <t>Deaf And Hard Of Hearing</t>
  </si>
  <si>
    <t>CHIP</t>
  </si>
  <si>
    <t>East St. Louis Financial Advisory</t>
  </si>
  <si>
    <t>Environmental Protection</t>
  </si>
  <si>
    <t>Guardianship And Advocacy</t>
  </si>
  <si>
    <t>Presidential Library and Museum</t>
  </si>
  <si>
    <t>Historic Preservation</t>
  </si>
  <si>
    <t>Human Rights Commission</t>
  </si>
  <si>
    <t>Criminal Justice Info Authority</t>
  </si>
  <si>
    <t>EdLabor Relations Board</t>
  </si>
  <si>
    <t>Sports Facilities Authority</t>
  </si>
  <si>
    <t>Council On Dev Disabilities</t>
  </si>
  <si>
    <t>Violence Prevention Authority</t>
  </si>
  <si>
    <t>Finance Authority</t>
  </si>
  <si>
    <t>Procurement Policy Board</t>
  </si>
  <si>
    <t>Workers' Compensation</t>
  </si>
  <si>
    <t>Independent Tax Tribunal</t>
  </si>
  <si>
    <t>Gaming Board</t>
  </si>
  <si>
    <t>Law Enforcement Training</t>
  </si>
  <si>
    <t>Medical District Commission</t>
  </si>
  <si>
    <t>Metropolitan Pier And Exposition</t>
  </si>
  <si>
    <t>Prisoner Review Board</t>
  </si>
  <si>
    <t>Racing Board</t>
  </si>
  <si>
    <t>Property Tax Appeal Board</t>
  </si>
  <si>
    <t>Southwestern Illinois Dev</t>
  </si>
  <si>
    <t>Emergency Mgt Agency</t>
  </si>
  <si>
    <t>State Employees' Retirement</t>
  </si>
  <si>
    <t>Labor Relations Board</t>
  </si>
  <si>
    <t>State Police Merit Board</t>
  </si>
  <si>
    <t>State Fire Marshal</t>
  </si>
  <si>
    <t>Upper Illinois River Valley</t>
  </si>
  <si>
    <t>State Board Of Education</t>
  </si>
  <si>
    <t>Teachers' Retirement</t>
  </si>
  <si>
    <t>Board Of Higher Education</t>
  </si>
  <si>
    <t>University, Chicago State</t>
  </si>
  <si>
    <t>University, Eastern Illinois</t>
  </si>
  <si>
    <t>University, Governors State</t>
  </si>
  <si>
    <t>University, Northeastern Illinois</t>
  </si>
  <si>
    <t>University, Western Illinois</t>
  </si>
  <si>
    <t>University, Illinois State</t>
  </si>
  <si>
    <t>University, Northern Illinois</t>
  </si>
  <si>
    <t>University, Southern Illinois</t>
  </si>
  <si>
    <t>University Of Illinois</t>
  </si>
  <si>
    <t>Community College Board</t>
  </si>
  <si>
    <t>Student Assistance Commission</t>
  </si>
  <si>
    <t>Math And Science Academy</t>
  </si>
  <si>
    <t>State Universities Retirement</t>
  </si>
  <si>
    <t>Universities Civil Service System</t>
  </si>
  <si>
    <t>Operating Initiatives</t>
  </si>
  <si>
    <t>Transformation Savings</t>
  </si>
  <si>
    <t>Turnaround + Revenue or Management Steps</t>
  </si>
  <si>
    <t>Continuing Appropriations</t>
  </si>
  <si>
    <t>Pension Cost</t>
  </si>
  <si>
    <t>Pension Stabilization</t>
  </si>
  <si>
    <t>Travel - Mileage Reimbursement Rate Reduction</t>
  </si>
  <si>
    <t>Revolving Funds</t>
  </si>
  <si>
    <t>FY17 Operating Approps</t>
  </si>
  <si>
    <t>FY17 Capitol Approps</t>
  </si>
  <si>
    <t>FY18 Operating Approps</t>
  </si>
  <si>
    <t>FY18 Capital Approps</t>
  </si>
  <si>
    <r>
      <t>FY17 Total</t>
    </r>
    <r>
      <rPr>
        <vertAlign val="superscript"/>
        <sz val="8"/>
        <color indexed="8"/>
        <rFont val="Arial"/>
        <family val="2"/>
      </rPr>
      <t>1</t>
    </r>
  </si>
  <si>
    <r>
      <t>FY18 Total</t>
    </r>
    <r>
      <rPr>
        <vertAlign val="superscript"/>
        <sz val="8"/>
        <color indexed="8"/>
        <rFont val="Arial"/>
        <family val="2"/>
      </rPr>
      <t>2</t>
    </r>
  </si>
  <si>
    <t>FY17 Approps include values established by the Comptroller pursuant to court orders and consent decrees as well as statutory continuing appropriation authority.</t>
  </si>
  <si>
    <t xml:space="preserve">FY18 Approps include reappropriations adjusted to reflect the amount available as of July 1, 2017.  </t>
  </si>
  <si>
    <t>Table I-A - FY17 and FY18 Enacted Operating and Capital Appropriations by Agency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</si>
</sst>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left" vertical="center"/>
    </xf>
    <xf numFmtId="164" fontId="41" fillId="34" borderId="11" xfId="0" applyNumberFormat="1" applyFont="1" applyFill="1" applyBorder="1" applyAlignment="1">
      <alignment horizontal="left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164" fontId="42" fillId="0" borderId="11" xfId="0" applyNumberFormat="1" applyFont="1" applyFill="1" applyBorder="1" applyAlignment="1">
      <alignment/>
    </xf>
    <xf numFmtId="164" fontId="42" fillId="0" borderId="11" xfId="0" applyNumberFormat="1" applyFont="1" applyBorder="1" applyAlignment="1">
      <alignment/>
    </xf>
    <xf numFmtId="164" fontId="42" fillId="0" borderId="12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left" indent="3"/>
    </xf>
    <xf numFmtId="164" fontId="40" fillId="0" borderId="12" xfId="0" applyNumberFormat="1" applyFont="1" applyBorder="1" applyAlignment="1">
      <alignment/>
    </xf>
    <xf numFmtId="164" fontId="40" fillId="0" borderId="11" xfId="0" applyNumberFormat="1" applyFont="1" applyFill="1" applyBorder="1" applyAlignment="1">
      <alignment/>
    </xf>
    <xf numFmtId="164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 horizontal="left" indent="3"/>
    </xf>
    <xf numFmtId="0" fontId="40" fillId="0" borderId="13" xfId="0" applyFont="1" applyBorder="1" applyAlignment="1">
      <alignment horizontal="left" indent="3"/>
    </xf>
    <xf numFmtId="164" fontId="40" fillId="0" borderId="14" xfId="0" applyNumberFormat="1" applyFont="1" applyBorder="1" applyAlignment="1">
      <alignment/>
    </xf>
    <xf numFmtId="164" fontId="40" fillId="0" borderId="15" xfId="0" applyNumberFormat="1" applyFont="1" applyFill="1" applyBorder="1" applyAlignment="1">
      <alignment/>
    </xf>
    <xf numFmtId="164" fontId="40" fillId="0" borderId="15" xfId="0" applyNumberFormat="1" applyFont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42" fillId="35" borderId="0" xfId="0" applyFont="1" applyFill="1" applyBorder="1" applyAlignment="1">
      <alignment/>
    </xf>
    <xf numFmtId="164" fontId="42" fillId="33" borderId="12" xfId="0" applyNumberFormat="1" applyFont="1" applyFill="1" applyBorder="1" applyAlignment="1">
      <alignment/>
    </xf>
    <xf numFmtId="0" fontId="42" fillId="35" borderId="0" xfId="0" applyFont="1" applyFill="1" applyAlignment="1">
      <alignment horizontal="left" indent="3"/>
    </xf>
    <xf numFmtId="0" fontId="42" fillId="35" borderId="0" xfId="0" applyFont="1" applyFill="1" applyBorder="1" applyAlignment="1">
      <alignment horizontal="left" indent="3"/>
    </xf>
    <xf numFmtId="0" fontId="41" fillId="34" borderId="13" xfId="0" applyFont="1" applyFill="1" applyBorder="1" applyAlignment="1">
      <alignment vertical="center"/>
    </xf>
    <xf numFmtId="164" fontId="41" fillId="34" borderId="15" xfId="0" applyNumberFormat="1" applyFont="1" applyFill="1" applyBorder="1" applyAlignment="1">
      <alignment vertical="center"/>
    </xf>
    <xf numFmtId="0" fontId="42" fillId="35" borderId="13" xfId="0" applyFont="1" applyFill="1" applyBorder="1" applyAlignment="1">
      <alignment horizontal="left" indent="3"/>
    </xf>
    <xf numFmtId="164" fontId="42" fillId="33" borderId="14" xfId="0" applyNumberFormat="1" applyFont="1" applyFill="1" applyBorder="1" applyAlignment="1">
      <alignment/>
    </xf>
    <xf numFmtId="0" fontId="42" fillId="36" borderId="0" xfId="0" applyFont="1" applyFill="1" applyBorder="1" applyAlignment="1">
      <alignment/>
    </xf>
    <xf numFmtId="164" fontId="42" fillId="37" borderId="12" xfId="0" applyNumberFormat="1" applyFont="1" applyFill="1" applyBorder="1" applyAlignment="1">
      <alignment/>
    </xf>
    <xf numFmtId="0" fontId="42" fillId="36" borderId="0" xfId="0" applyFont="1" applyFill="1" applyAlignment="1">
      <alignment horizontal="left" indent="3"/>
    </xf>
    <xf numFmtId="0" fontId="42" fillId="36" borderId="0" xfId="0" applyFont="1" applyFill="1" applyBorder="1" applyAlignment="1">
      <alignment horizontal="left" indent="3"/>
    </xf>
    <xf numFmtId="0" fontId="42" fillId="36" borderId="13" xfId="0" applyFont="1" applyFill="1" applyBorder="1" applyAlignment="1">
      <alignment horizontal="left" indent="3"/>
    </xf>
    <xf numFmtId="164" fontId="42" fillId="37" borderId="14" xfId="0" applyNumberFormat="1" applyFont="1" applyFill="1" applyBorder="1" applyAlignment="1">
      <alignment/>
    </xf>
    <xf numFmtId="0" fontId="41" fillId="34" borderId="0" xfId="0" applyFont="1" applyFill="1" applyBorder="1" applyAlignment="1">
      <alignment/>
    </xf>
    <xf numFmtId="164" fontId="41" fillId="34" borderId="12" xfId="0" applyNumberFormat="1" applyFont="1" applyFill="1" applyBorder="1" applyAlignment="1">
      <alignment/>
    </xf>
    <xf numFmtId="0" fontId="41" fillId="34" borderId="0" xfId="0" applyFont="1" applyFill="1" applyAlignment="1">
      <alignment horizontal="left" indent="3"/>
    </xf>
    <xf numFmtId="0" fontId="41" fillId="34" borderId="13" xfId="0" applyFont="1" applyFill="1" applyBorder="1" applyAlignment="1">
      <alignment horizontal="left" indent="3"/>
    </xf>
    <xf numFmtId="164" fontId="41" fillId="34" borderId="14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6"/>
  <sheetViews>
    <sheetView tabSelected="1" zoomScale="120" zoomScaleNormal="120" zoomScalePageLayoutView="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" sqref="A2"/>
    </sheetView>
  </sheetViews>
  <sheetFormatPr defaultColWidth="9.140625" defaultRowHeight="15" outlineLevelRow="1"/>
  <cols>
    <col min="1" max="1" width="4.140625" style="1" bestFit="1" customWidth="1"/>
    <col min="2" max="2" width="2.00390625" style="1" bestFit="1" customWidth="1"/>
    <col min="3" max="3" width="36.140625" style="1" customWidth="1"/>
    <col min="4" max="6" width="12.28125" style="1" customWidth="1"/>
    <col min="7" max="7" width="12.28125" style="1" bestFit="1" customWidth="1"/>
    <col min="8" max="8" width="14.57421875" style="1" bestFit="1" customWidth="1"/>
    <col min="9" max="9" width="12.28125" style="1" bestFit="1" customWidth="1"/>
    <col min="10" max="16" width="9.140625" style="1" customWidth="1"/>
    <col min="17" max="19" width="0" style="1" hidden="1" customWidth="1"/>
    <col min="20" max="16384" width="9.140625" style="1" customWidth="1"/>
  </cols>
  <sheetData>
    <row r="1" ht="18">
      <c r="A1" s="43" t="s">
        <v>144</v>
      </c>
    </row>
    <row r="2" spans="1:9" ht="16.5" customHeight="1">
      <c r="A2" s="2"/>
      <c r="B2" s="2"/>
      <c r="C2" s="2"/>
      <c r="D2" s="2"/>
      <c r="E2" s="2"/>
      <c r="F2" s="2"/>
      <c r="G2" s="2"/>
      <c r="H2" s="2"/>
      <c r="I2" s="2"/>
    </row>
    <row r="3" s="23" customFormat="1" ht="17.25" customHeight="1"/>
    <row r="4" spans="1:9" ht="22.5">
      <c r="A4" s="3"/>
      <c r="B4" s="3"/>
      <c r="C4" s="4" t="s">
        <v>0</v>
      </c>
      <c r="D4" s="5" t="s">
        <v>136</v>
      </c>
      <c r="E4" s="5" t="s">
        <v>137</v>
      </c>
      <c r="F4" s="5" t="s">
        <v>140</v>
      </c>
      <c r="G4" s="5" t="s">
        <v>138</v>
      </c>
      <c r="H4" s="5" t="s">
        <v>139</v>
      </c>
      <c r="I4" s="5" t="s">
        <v>141</v>
      </c>
    </row>
    <row r="5" spans="1:9" ht="12" customHeight="1">
      <c r="A5" s="6"/>
      <c r="B5" s="6"/>
      <c r="C5" s="6" t="s">
        <v>1</v>
      </c>
      <c r="D5" s="7"/>
      <c r="E5" s="7"/>
      <c r="F5" s="7"/>
      <c r="G5" s="7"/>
      <c r="H5" s="7"/>
      <c r="I5" s="7"/>
    </row>
    <row r="6" spans="1:18" ht="12" customHeight="1">
      <c r="A6" s="8">
        <v>101</v>
      </c>
      <c r="B6" s="8" t="s">
        <v>2</v>
      </c>
      <c r="C6" s="9" t="s">
        <v>21</v>
      </c>
      <c r="D6" s="10">
        <f aca="true" t="shared" si="0" ref="D6:I6">SUM(D7:D9)</f>
        <v>52892.432</v>
      </c>
      <c r="E6" s="10">
        <f t="shared" si="0"/>
        <v>0</v>
      </c>
      <c r="F6" s="10">
        <f t="shared" si="0"/>
        <v>52892.432</v>
      </c>
      <c r="G6" s="11">
        <f t="shared" si="0"/>
        <v>53332.242</v>
      </c>
      <c r="H6" s="11">
        <f t="shared" si="0"/>
        <v>0</v>
      </c>
      <c r="I6" s="12">
        <f t="shared" si="0"/>
        <v>53332.242</v>
      </c>
      <c r="R6" s="1">
        <v>1</v>
      </c>
    </row>
    <row r="7" spans="1:18" ht="12" customHeight="1">
      <c r="A7" s="13">
        <f>A6</f>
        <v>101</v>
      </c>
      <c r="B7" s="13"/>
      <c r="C7" s="14" t="s">
        <v>3</v>
      </c>
      <c r="D7" s="16">
        <v>52392.432</v>
      </c>
      <c r="E7" s="16"/>
      <c r="F7" s="16">
        <f>D7+E7</f>
        <v>52392.432</v>
      </c>
      <c r="G7" s="17">
        <v>52832.242</v>
      </c>
      <c r="H7" s="17"/>
      <c r="I7" s="15">
        <f>G7+H7</f>
        <v>52832.242</v>
      </c>
      <c r="R7" s="1">
        <v>2</v>
      </c>
    </row>
    <row r="8" spans="1:18" ht="12" customHeight="1">
      <c r="A8" s="13">
        <f>A7</f>
        <v>101</v>
      </c>
      <c r="B8" s="13"/>
      <c r="C8" s="18" t="s">
        <v>4</v>
      </c>
      <c r="D8" s="16">
        <v>500</v>
      </c>
      <c r="E8" s="16"/>
      <c r="F8" s="16">
        <f>D8+E8</f>
        <v>500</v>
      </c>
      <c r="G8" s="17">
        <v>500</v>
      </c>
      <c r="H8" s="17"/>
      <c r="I8" s="15">
        <f>G8+H8</f>
        <v>500</v>
      </c>
      <c r="R8" s="1">
        <v>3</v>
      </c>
    </row>
    <row r="9" spans="1:18" ht="12" customHeight="1">
      <c r="A9" s="13">
        <f>A8</f>
        <v>101</v>
      </c>
      <c r="B9" s="13"/>
      <c r="C9" s="19" t="s">
        <v>5</v>
      </c>
      <c r="D9" s="21">
        <v>0</v>
      </c>
      <c r="E9" s="21"/>
      <c r="F9" s="21">
        <f>D9+E9</f>
        <v>0</v>
      </c>
      <c r="G9" s="22">
        <v>0</v>
      </c>
      <c r="H9" s="22"/>
      <c r="I9" s="20">
        <f>G9+H9</f>
        <v>0</v>
      </c>
      <c r="R9" s="1">
        <v>4</v>
      </c>
    </row>
    <row r="10" spans="1:18" ht="12" customHeight="1">
      <c r="A10" s="8">
        <v>103</v>
      </c>
      <c r="B10" s="8" t="s">
        <v>2</v>
      </c>
      <c r="C10" s="9" t="s">
        <v>22</v>
      </c>
      <c r="D10" s="10">
        <f aca="true" t="shared" si="1" ref="D10:I10">SUM(D11:D13)</f>
        <v>30754.191</v>
      </c>
      <c r="E10" s="10">
        <f t="shared" si="1"/>
        <v>0</v>
      </c>
      <c r="F10" s="10">
        <f t="shared" si="1"/>
        <v>30754.191</v>
      </c>
      <c r="G10" s="11">
        <f t="shared" si="1"/>
        <v>32205.6</v>
      </c>
      <c r="H10" s="11">
        <f t="shared" si="1"/>
        <v>0</v>
      </c>
      <c r="I10" s="12">
        <f t="shared" si="1"/>
        <v>32205.6</v>
      </c>
      <c r="R10" s="1">
        <v>1</v>
      </c>
    </row>
    <row r="11" spans="1:18" ht="12" customHeight="1">
      <c r="A11" s="13">
        <f>A10</f>
        <v>103</v>
      </c>
      <c r="B11" s="13"/>
      <c r="C11" s="18" t="s">
        <v>3</v>
      </c>
      <c r="D11" s="16">
        <v>6807</v>
      </c>
      <c r="E11" s="16"/>
      <c r="F11" s="16">
        <f>D11+E11</f>
        <v>6807</v>
      </c>
      <c r="G11" s="17">
        <v>6807</v>
      </c>
      <c r="H11" s="17"/>
      <c r="I11" s="15">
        <f>G11+H11</f>
        <v>6807</v>
      </c>
      <c r="R11" s="1">
        <v>2</v>
      </c>
    </row>
    <row r="12" spans="1:18" ht="12" customHeight="1">
      <c r="A12" s="13">
        <f>A11</f>
        <v>103</v>
      </c>
      <c r="B12" s="13"/>
      <c r="C12" s="14" t="s">
        <v>4</v>
      </c>
      <c r="D12" s="16">
        <v>23947.191</v>
      </c>
      <c r="E12" s="16"/>
      <c r="F12" s="16">
        <f>D12+E12</f>
        <v>23947.191</v>
      </c>
      <c r="G12" s="17">
        <v>25398.6</v>
      </c>
      <c r="H12" s="17"/>
      <c r="I12" s="15">
        <f>G12+H12</f>
        <v>25398.6</v>
      </c>
      <c r="R12" s="1">
        <v>3</v>
      </c>
    </row>
    <row r="13" spans="1:18" ht="12" customHeight="1">
      <c r="A13" s="13">
        <f>A12</f>
        <v>103</v>
      </c>
      <c r="B13" s="13"/>
      <c r="C13" s="19" t="s">
        <v>5</v>
      </c>
      <c r="D13" s="21">
        <v>0</v>
      </c>
      <c r="E13" s="21"/>
      <c r="F13" s="21">
        <f>D13+E13</f>
        <v>0</v>
      </c>
      <c r="G13" s="22">
        <v>0</v>
      </c>
      <c r="H13" s="22"/>
      <c r="I13" s="20">
        <f>G13+H13</f>
        <v>0</v>
      </c>
      <c r="R13" s="1">
        <v>4</v>
      </c>
    </row>
    <row r="14" spans="1:18" ht="12" customHeight="1">
      <c r="A14" s="8">
        <v>105</v>
      </c>
      <c r="B14" s="8" t="s">
        <v>2</v>
      </c>
      <c r="C14" s="9" t="s">
        <v>23</v>
      </c>
      <c r="D14" s="10">
        <f aca="true" t="shared" si="2" ref="D14:I14">SUM(D15:D17)</f>
        <v>2701.4</v>
      </c>
      <c r="E14" s="10">
        <f t="shared" si="2"/>
        <v>0</v>
      </c>
      <c r="F14" s="10">
        <f t="shared" si="2"/>
        <v>2701.4</v>
      </c>
      <c r="G14" s="11">
        <f t="shared" si="2"/>
        <v>2701.4</v>
      </c>
      <c r="H14" s="11">
        <f t="shared" si="2"/>
        <v>0</v>
      </c>
      <c r="I14" s="12">
        <f t="shared" si="2"/>
        <v>2701.4</v>
      </c>
      <c r="R14" s="1">
        <v>1</v>
      </c>
    </row>
    <row r="15" spans="1:18" ht="12" customHeight="1">
      <c r="A15" s="13">
        <f>A14</f>
        <v>105</v>
      </c>
      <c r="B15" s="13"/>
      <c r="C15" s="14" t="s">
        <v>3</v>
      </c>
      <c r="D15" s="16">
        <v>2701.4</v>
      </c>
      <c r="E15" s="16"/>
      <c r="F15" s="16">
        <f>D15+E15</f>
        <v>2701.4</v>
      </c>
      <c r="G15" s="17">
        <v>2701.4</v>
      </c>
      <c r="H15" s="17"/>
      <c r="I15" s="15">
        <f>G15+H15</f>
        <v>2701.4</v>
      </c>
      <c r="R15" s="1">
        <v>2</v>
      </c>
    </row>
    <row r="16" spans="1:18" ht="12" customHeight="1">
      <c r="A16" s="13">
        <f>A15</f>
        <v>105</v>
      </c>
      <c r="B16" s="13"/>
      <c r="C16" s="14" t="s">
        <v>4</v>
      </c>
      <c r="D16" s="16">
        <v>0</v>
      </c>
      <c r="E16" s="16"/>
      <c r="F16" s="16">
        <f>D16+E16</f>
        <v>0</v>
      </c>
      <c r="G16" s="17">
        <v>0</v>
      </c>
      <c r="H16" s="17"/>
      <c r="I16" s="15">
        <f>G16+H16</f>
        <v>0</v>
      </c>
      <c r="R16" s="1">
        <v>3</v>
      </c>
    </row>
    <row r="17" spans="1:18" ht="12" customHeight="1">
      <c r="A17" s="13">
        <f>A16</f>
        <v>105</v>
      </c>
      <c r="B17" s="13"/>
      <c r="C17" s="19" t="s">
        <v>5</v>
      </c>
      <c r="D17" s="21">
        <v>0</v>
      </c>
      <c r="E17" s="21"/>
      <c r="F17" s="21">
        <f>D17+E17</f>
        <v>0</v>
      </c>
      <c r="G17" s="22">
        <v>0</v>
      </c>
      <c r="H17" s="22"/>
      <c r="I17" s="20">
        <f>G17+H17</f>
        <v>0</v>
      </c>
      <c r="R17" s="1">
        <v>4</v>
      </c>
    </row>
    <row r="18" spans="1:18" ht="12" customHeight="1">
      <c r="A18" s="8">
        <v>108</v>
      </c>
      <c r="B18" s="8" t="s">
        <v>2</v>
      </c>
      <c r="C18" s="9" t="s">
        <v>24</v>
      </c>
      <c r="D18" s="10">
        <f aca="true" t="shared" si="3" ref="D18:I18">SUM(D19:D21)</f>
        <v>6766.7</v>
      </c>
      <c r="E18" s="10">
        <f t="shared" si="3"/>
        <v>0</v>
      </c>
      <c r="F18" s="10">
        <f t="shared" si="3"/>
        <v>6766.7</v>
      </c>
      <c r="G18" s="11">
        <f t="shared" si="3"/>
        <v>6766.7</v>
      </c>
      <c r="H18" s="11">
        <f t="shared" si="3"/>
        <v>0</v>
      </c>
      <c r="I18" s="12">
        <f t="shared" si="3"/>
        <v>6766.7</v>
      </c>
      <c r="R18" s="1">
        <v>1</v>
      </c>
    </row>
    <row r="19" spans="1:18" ht="12" customHeight="1">
      <c r="A19" s="13">
        <f>A18</f>
        <v>108</v>
      </c>
      <c r="B19" s="13"/>
      <c r="C19" s="14" t="s">
        <v>3</v>
      </c>
      <c r="D19" s="16">
        <v>5166.7</v>
      </c>
      <c r="E19" s="16"/>
      <c r="F19" s="16">
        <f>D19+E19</f>
        <v>5166.7</v>
      </c>
      <c r="G19" s="17">
        <v>5166.7</v>
      </c>
      <c r="H19" s="17"/>
      <c r="I19" s="15">
        <f>G19+H19</f>
        <v>5166.7</v>
      </c>
      <c r="R19" s="1">
        <v>2</v>
      </c>
    </row>
    <row r="20" spans="1:18" ht="12" customHeight="1">
      <c r="A20" s="13">
        <f>A19</f>
        <v>108</v>
      </c>
      <c r="B20" s="13"/>
      <c r="C20" s="18" t="s">
        <v>4</v>
      </c>
      <c r="D20" s="16">
        <v>1600</v>
      </c>
      <c r="E20" s="16"/>
      <c r="F20" s="16">
        <f>D20+E20</f>
        <v>1600</v>
      </c>
      <c r="G20" s="17">
        <v>1600</v>
      </c>
      <c r="H20" s="17"/>
      <c r="I20" s="15">
        <f>G20+H20</f>
        <v>1600</v>
      </c>
      <c r="R20" s="1">
        <v>3</v>
      </c>
    </row>
    <row r="21" spans="1:18" ht="12" customHeight="1">
      <c r="A21" s="13">
        <f>A20</f>
        <v>108</v>
      </c>
      <c r="B21" s="13"/>
      <c r="C21" s="19" t="s">
        <v>5</v>
      </c>
      <c r="D21" s="21">
        <v>0</v>
      </c>
      <c r="E21" s="21"/>
      <c r="F21" s="21">
        <f>D21+E21</f>
        <v>0</v>
      </c>
      <c r="G21" s="22">
        <v>0</v>
      </c>
      <c r="H21" s="22"/>
      <c r="I21" s="20">
        <f>G21+H21</f>
        <v>0</v>
      </c>
      <c r="R21" s="1">
        <v>4</v>
      </c>
    </row>
    <row r="22" spans="1:18" ht="12" customHeight="1">
      <c r="A22" s="8">
        <v>109</v>
      </c>
      <c r="B22" s="8" t="s">
        <v>2</v>
      </c>
      <c r="C22" s="9" t="s">
        <v>25</v>
      </c>
      <c r="D22" s="10">
        <f aca="true" t="shared" si="4" ref="D22:I22">SUM(D23:D25)</f>
        <v>261.6</v>
      </c>
      <c r="E22" s="10">
        <f t="shared" si="4"/>
        <v>0</v>
      </c>
      <c r="F22" s="10">
        <f t="shared" si="4"/>
        <v>261.6</v>
      </c>
      <c r="G22" s="11">
        <f t="shared" si="4"/>
        <v>414.3</v>
      </c>
      <c r="H22" s="11">
        <f t="shared" si="4"/>
        <v>0</v>
      </c>
      <c r="I22" s="12">
        <f t="shared" si="4"/>
        <v>414.3</v>
      </c>
      <c r="R22" s="1">
        <v>1</v>
      </c>
    </row>
    <row r="23" spans="1:18" ht="12" customHeight="1">
      <c r="A23" s="13">
        <f>A22</f>
        <v>109</v>
      </c>
      <c r="B23" s="13"/>
      <c r="C23" s="14" t="s">
        <v>3</v>
      </c>
      <c r="D23" s="16">
        <v>261.6</v>
      </c>
      <c r="E23" s="16"/>
      <c r="F23" s="16">
        <f>D23+E23</f>
        <v>261.6</v>
      </c>
      <c r="G23" s="17">
        <v>414.3</v>
      </c>
      <c r="H23" s="17"/>
      <c r="I23" s="15">
        <f>G23+H23</f>
        <v>414.3</v>
      </c>
      <c r="R23" s="1">
        <v>2</v>
      </c>
    </row>
    <row r="24" spans="1:18" ht="12" customHeight="1">
      <c r="A24" s="13">
        <f>A23</f>
        <v>109</v>
      </c>
      <c r="B24" s="13"/>
      <c r="C24" s="14" t="s">
        <v>4</v>
      </c>
      <c r="D24" s="16">
        <v>0</v>
      </c>
      <c r="E24" s="16"/>
      <c r="F24" s="16">
        <f>D24+E24</f>
        <v>0</v>
      </c>
      <c r="G24" s="17">
        <v>0</v>
      </c>
      <c r="H24" s="17"/>
      <c r="I24" s="15">
        <f>G24+H24</f>
        <v>0</v>
      </c>
      <c r="R24" s="1">
        <v>3</v>
      </c>
    </row>
    <row r="25" spans="1:18" ht="12" customHeight="1">
      <c r="A25" s="13">
        <f>A24</f>
        <v>109</v>
      </c>
      <c r="B25" s="13"/>
      <c r="C25" s="19" t="s">
        <v>5</v>
      </c>
      <c r="D25" s="21">
        <v>0</v>
      </c>
      <c r="E25" s="21"/>
      <c r="F25" s="21">
        <f>D25+E25</f>
        <v>0</v>
      </c>
      <c r="G25" s="22">
        <v>0</v>
      </c>
      <c r="H25" s="22"/>
      <c r="I25" s="20">
        <f>G25+H25</f>
        <v>0</v>
      </c>
      <c r="R25" s="1">
        <v>4</v>
      </c>
    </row>
    <row r="26" spans="1:18" ht="12" customHeight="1">
      <c r="A26" s="8">
        <v>110</v>
      </c>
      <c r="B26" s="8" t="s">
        <v>2</v>
      </c>
      <c r="C26" s="9" t="s">
        <v>26</v>
      </c>
      <c r="D26" s="10">
        <f aca="true" t="shared" si="5" ref="D26:I26">SUM(D27:D29)</f>
        <v>2160</v>
      </c>
      <c r="E26" s="10">
        <f t="shared" si="5"/>
        <v>0</v>
      </c>
      <c r="F26" s="10">
        <f t="shared" si="5"/>
        <v>2160</v>
      </c>
      <c r="G26" s="11">
        <f t="shared" si="5"/>
        <v>2160</v>
      </c>
      <c r="H26" s="11">
        <f t="shared" si="5"/>
        <v>0</v>
      </c>
      <c r="I26" s="12">
        <f t="shared" si="5"/>
        <v>2160</v>
      </c>
      <c r="R26" s="1">
        <v>1</v>
      </c>
    </row>
    <row r="27" spans="1:18" ht="12" customHeight="1">
      <c r="A27" s="13">
        <f>A26</f>
        <v>110</v>
      </c>
      <c r="B27" s="13"/>
      <c r="C27" s="14" t="s">
        <v>3</v>
      </c>
      <c r="D27" s="16">
        <v>2160</v>
      </c>
      <c r="E27" s="16"/>
      <c r="F27" s="16">
        <f>D27+E27</f>
        <v>2160</v>
      </c>
      <c r="G27" s="17">
        <v>2160</v>
      </c>
      <c r="H27" s="17"/>
      <c r="I27" s="15">
        <f>G27+H27</f>
        <v>2160</v>
      </c>
      <c r="R27" s="1">
        <v>2</v>
      </c>
    </row>
    <row r="28" spans="1:18" ht="12" customHeight="1">
      <c r="A28" s="13">
        <f>A27</f>
        <v>110</v>
      </c>
      <c r="B28" s="13"/>
      <c r="C28" s="18" t="s">
        <v>4</v>
      </c>
      <c r="D28" s="16">
        <v>0</v>
      </c>
      <c r="E28" s="16"/>
      <c r="F28" s="16">
        <f>D28+E28</f>
        <v>0</v>
      </c>
      <c r="G28" s="17">
        <v>0</v>
      </c>
      <c r="H28" s="17"/>
      <c r="I28" s="15">
        <f>G28+H28</f>
        <v>0</v>
      </c>
      <c r="R28" s="1">
        <v>3</v>
      </c>
    </row>
    <row r="29" spans="1:18" ht="12" customHeight="1">
      <c r="A29" s="13">
        <f>A28</f>
        <v>110</v>
      </c>
      <c r="B29" s="13"/>
      <c r="C29" s="19" t="s">
        <v>5</v>
      </c>
      <c r="D29" s="21">
        <v>0</v>
      </c>
      <c r="E29" s="21"/>
      <c r="F29" s="21">
        <f>D29+E29</f>
        <v>0</v>
      </c>
      <c r="G29" s="22">
        <v>0</v>
      </c>
      <c r="H29" s="22"/>
      <c r="I29" s="20">
        <f>G29+H29</f>
        <v>0</v>
      </c>
      <c r="R29" s="1">
        <v>4</v>
      </c>
    </row>
    <row r="30" spans="1:18" ht="12" customHeight="1">
      <c r="A30" s="8">
        <v>112</v>
      </c>
      <c r="B30" s="8" t="s">
        <v>2</v>
      </c>
      <c r="C30" s="9" t="s">
        <v>27</v>
      </c>
      <c r="D30" s="10">
        <f aca="true" t="shared" si="6" ref="D30:I30">SUM(D31:D33)</f>
        <v>2950.7</v>
      </c>
      <c r="E30" s="10">
        <f t="shared" si="6"/>
        <v>0</v>
      </c>
      <c r="F30" s="10">
        <f t="shared" si="6"/>
        <v>2950.7</v>
      </c>
      <c r="G30" s="11">
        <f t="shared" si="6"/>
        <v>2950.7</v>
      </c>
      <c r="H30" s="11">
        <f t="shared" si="6"/>
        <v>0</v>
      </c>
      <c r="I30" s="12">
        <f t="shared" si="6"/>
        <v>2950.7</v>
      </c>
      <c r="R30" s="1">
        <v>1</v>
      </c>
    </row>
    <row r="31" spans="1:18" ht="12" customHeight="1">
      <c r="A31" s="13">
        <f>A30</f>
        <v>112</v>
      </c>
      <c r="B31" s="13"/>
      <c r="C31" s="14" t="s">
        <v>3</v>
      </c>
      <c r="D31" s="16">
        <v>2950.7</v>
      </c>
      <c r="E31" s="16"/>
      <c r="F31" s="16">
        <f>D31+E31</f>
        <v>2950.7</v>
      </c>
      <c r="G31" s="17">
        <v>2950.7</v>
      </c>
      <c r="H31" s="17"/>
      <c r="I31" s="15">
        <f>G31+H31</f>
        <v>2950.7</v>
      </c>
      <c r="R31" s="1">
        <v>2</v>
      </c>
    </row>
    <row r="32" spans="1:18" ht="12" customHeight="1">
      <c r="A32" s="13">
        <f>A31</f>
        <v>112</v>
      </c>
      <c r="B32" s="13"/>
      <c r="C32" s="14" t="s">
        <v>4</v>
      </c>
      <c r="D32" s="16">
        <v>0</v>
      </c>
      <c r="E32" s="16"/>
      <c r="F32" s="16">
        <f>D32+E32</f>
        <v>0</v>
      </c>
      <c r="G32" s="17">
        <v>0</v>
      </c>
      <c r="H32" s="17"/>
      <c r="I32" s="15">
        <f>G32+H32</f>
        <v>0</v>
      </c>
      <c r="R32" s="1">
        <v>3</v>
      </c>
    </row>
    <row r="33" spans="1:18" ht="12" customHeight="1">
      <c r="A33" s="13">
        <f>A32</f>
        <v>112</v>
      </c>
      <c r="B33" s="13"/>
      <c r="C33" s="19" t="s">
        <v>5</v>
      </c>
      <c r="D33" s="21">
        <v>0</v>
      </c>
      <c r="E33" s="21"/>
      <c r="F33" s="21">
        <f>D33+E33</f>
        <v>0</v>
      </c>
      <c r="G33" s="22">
        <v>0</v>
      </c>
      <c r="H33" s="22"/>
      <c r="I33" s="20">
        <f>G33+H33</f>
        <v>0</v>
      </c>
      <c r="R33" s="1">
        <v>4</v>
      </c>
    </row>
    <row r="34" spans="1:18" ht="12" customHeight="1">
      <c r="A34" s="8">
        <v>115</v>
      </c>
      <c r="B34" s="8" t="s">
        <v>2</v>
      </c>
      <c r="C34" s="9" t="s">
        <v>28</v>
      </c>
      <c r="D34" s="10">
        <f aca="true" t="shared" si="7" ref="D34:I34">SUM(D35:D37)</f>
        <v>2581.4</v>
      </c>
      <c r="E34" s="10">
        <f t="shared" si="7"/>
        <v>0</v>
      </c>
      <c r="F34" s="10">
        <f t="shared" si="7"/>
        <v>2581.4</v>
      </c>
      <c r="G34" s="11">
        <f t="shared" si="7"/>
        <v>2581.4</v>
      </c>
      <c r="H34" s="11">
        <f t="shared" si="7"/>
        <v>0</v>
      </c>
      <c r="I34" s="12">
        <f t="shared" si="7"/>
        <v>2581.4</v>
      </c>
      <c r="R34" s="1">
        <v>1</v>
      </c>
    </row>
    <row r="35" spans="1:18" ht="12" customHeight="1">
      <c r="A35" s="13">
        <f>A34</f>
        <v>115</v>
      </c>
      <c r="B35" s="13"/>
      <c r="C35" s="14" t="s">
        <v>3</v>
      </c>
      <c r="D35" s="16">
        <v>2581.4</v>
      </c>
      <c r="E35" s="16"/>
      <c r="F35" s="16">
        <f>D35+E35</f>
        <v>2581.4</v>
      </c>
      <c r="G35" s="17">
        <v>2581.4</v>
      </c>
      <c r="H35" s="17"/>
      <c r="I35" s="15">
        <f>G35+H35</f>
        <v>2581.4</v>
      </c>
      <c r="R35" s="1">
        <v>2</v>
      </c>
    </row>
    <row r="36" spans="1:18" ht="12" customHeight="1">
      <c r="A36" s="13">
        <f>A35</f>
        <v>115</v>
      </c>
      <c r="B36" s="13"/>
      <c r="C36" s="18" t="s">
        <v>4</v>
      </c>
      <c r="D36" s="16">
        <v>0</v>
      </c>
      <c r="E36" s="16"/>
      <c r="F36" s="16">
        <f>D36+E36</f>
        <v>0</v>
      </c>
      <c r="G36" s="17">
        <v>0</v>
      </c>
      <c r="H36" s="17"/>
      <c r="I36" s="15">
        <f>G36+H36</f>
        <v>0</v>
      </c>
      <c r="R36" s="1">
        <v>3</v>
      </c>
    </row>
    <row r="37" spans="1:18" ht="12" customHeight="1">
      <c r="A37" s="13">
        <f>A36</f>
        <v>115</v>
      </c>
      <c r="B37" s="13"/>
      <c r="C37" s="19" t="s">
        <v>5</v>
      </c>
      <c r="D37" s="21">
        <v>0</v>
      </c>
      <c r="E37" s="21"/>
      <c r="F37" s="21">
        <f>D37+E37</f>
        <v>0</v>
      </c>
      <c r="G37" s="22">
        <v>0</v>
      </c>
      <c r="H37" s="22"/>
      <c r="I37" s="20">
        <f>G37+H37</f>
        <v>0</v>
      </c>
      <c r="R37" s="1">
        <v>4</v>
      </c>
    </row>
    <row r="38" spans="1:18" ht="12" customHeight="1">
      <c r="A38" s="8">
        <v>120</v>
      </c>
      <c r="B38" s="8" t="s">
        <v>2</v>
      </c>
      <c r="C38" s="9" t="s">
        <v>29</v>
      </c>
      <c r="D38" s="10">
        <f aca="true" t="shared" si="8" ref="D38:I38">SUM(D39:D41)</f>
        <v>312.5</v>
      </c>
      <c r="E38" s="10">
        <f t="shared" si="8"/>
        <v>0</v>
      </c>
      <c r="F38" s="10">
        <f t="shared" si="8"/>
        <v>312.5</v>
      </c>
      <c r="G38" s="11">
        <f t="shared" si="8"/>
        <v>312.5</v>
      </c>
      <c r="H38" s="11">
        <f t="shared" si="8"/>
        <v>0</v>
      </c>
      <c r="I38" s="12">
        <f t="shared" si="8"/>
        <v>312.5</v>
      </c>
      <c r="R38" s="1">
        <v>1</v>
      </c>
    </row>
    <row r="39" spans="1:18" ht="12" customHeight="1">
      <c r="A39" s="13">
        <f>A38</f>
        <v>120</v>
      </c>
      <c r="B39" s="13"/>
      <c r="C39" s="14" t="s">
        <v>3</v>
      </c>
      <c r="D39" s="16">
        <v>312.5</v>
      </c>
      <c r="E39" s="16"/>
      <c r="F39" s="16">
        <f>D39+E39</f>
        <v>312.5</v>
      </c>
      <c r="G39" s="17">
        <v>312.5</v>
      </c>
      <c r="H39" s="17"/>
      <c r="I39" s="15">
        <f>G39+H39</f>
        <v>312.5</v>
      </c>
      <c r="R39" s="1">
        <v>2</v>
      </c>
    </row>
    <row r="40" spans="1:18" ht="12" customHeight="1">
      <c r="A40" s="13">
        <f>A39</f>
        <v>120</v>
      </c>
      <c r="B40" s="13"/>
      <c r="C40" s="14" t="s">
        <v>4</v>
      </c>
      <c r="D40" s="16">
        <v>0</v>
      </c>
      <c r="E40" s="16"/>
      <c r="F40" s="16">
        <f>D40+E40</f>
        <v>0</v>
      </c>
      <c r="G40" s="17">
        <v>0</v>
      </c>
      <c r="H40" s="17"/>
      <c r="I40" s="15">
        <f>G40+H40</f>
        <v>0</v>
      </c>
      <c r="R40" s="1">
        <v>3</v>
      </c>
    </row>
    <row r="41" spans="1:18" ht="12" customHeight="1">
      <c r="A41" s="13">
        <f>A40</f>
        <v>120</v>
      </c>
      <c r="B41" s="13"/>
      <c r="C41" s="19" t="s">
        <v>5</v>
      </c>
      <c r="D41" s="21">
        <v>0</v>
      </c>
      <c r="E41" s="21"/>
      <c r="F41" s="21">
        <f>D41+E41</f>
        <v>0</v>
      </c>
      <c r="G41" s="22">
        <v>0</v>
      </c>
      <c r="H41" s="22"/>
      <c r="I41" s="20">
        <f>G41+H41</f>
        <v>0</v>
      </c>
      <c r="R41" s="1">
        <v>4</v>
      </c>
    </row>
    <row r="42" spans="1:18" ht="12" customHeight="1">
      <c r="A42" s="8">
        <v>131</v>
      </c>
      <c r="B42" s="8" t="s">
        <v>2</v>
      </c>
      <c r="C42" s="9" t="s">
        <v>30</v>
      </c>
      <c r="D42" s="11">
        <f aca="true" t="shared" si="9" ref="D42:I42">SUM(D43:D45)</f>
        <v>21721</v>
      </c>
      <c r="E42" s="10">
        <f t="shared" si="9"/>
        <v>0</v>
      </c>
      <c r="F42" s="10">
        <f t="shared" si="9"/>
        <v>21721</v>
      </c>
      <c r="G42" s="11">
        <f t="shared" si="9"/>
        <v>26679</v>
      </c>
      <c r="H42" s="11">
        <f t="shared" si="9"/>
        <v>0</v>
      </c>
      <c r="I42" s="12">
        <f t="shared" si="9"/>
        <v>26679</v>
      </c>
      <c r="R42" s="1">
        <v>1</v>
      </c>
    </row>
    <row r="43" spans="1:18" ht="12" customHeight="1">
      <c r="A43" s="13">
        <f>A42</f>
        <v>131</v>
      </c>
      <c r="B43" s="13"/>
      <c r="C43" s="14" t="s">
        <v>3</v>
      </c>
      <c r="D43" s="17">
        <v>21721</v>
      </c>
      <c r="E43" s="16"/>
      <c r="F43" s="16">
        <f>D43+E43</f>
        <v>21721</v>
      </c>
      <c r="G43" s="17">
        <v>26679</v>
      </c>
      <c r="H43" s="17"/>
      <c r="I43" s="15">
        <f>G43+H43</f>
        <v>26679</v>
      </c>
      <c r="R43" s="1">
        <v>2</v>
      </c>
    </row>
    <row r="44" spans="1:18" ht="12" customHeight="1">
      <c r="A44" s="13">
        <f>A43</f>
        <v>131</v>
      </c>
      <c r="B44" s="13"/>
      <c r="C44" s="14" t="s">
        <v>4</v>
      </c>
      <c r="D44" s="17">
        <v>0</v>
      </c>
      <c r="E44" s="16"/>
      <c r="F44" s="16">
        <f>D44+E44</f>
        <v>0</v>
      </c>
      <c r="G44" s="17">
        <v>0</v>
      </c>
      <c r="H44" s="17"/>
      <c r="I44" s="15">
        <f>G44+H44</f>
        <v>0</v>
      </c>
      <c r="R44" s="1">
        <v>3</v>
      </c>
    </row>
    <row r="45" spans="1:18" ht="12" customHeight="1">
      <c r="A45" s="13">
        <f>A44</f>
        <v>131</v>
      </c>
      <c r="B45" s="13"/>
      <c r="C45" s="19" t="s">
        <v>5</v>
      </c>
      <c r="D45" s="22">
        <v>0</v>
      </c>
      <c r="E45" s="21"/>
      <c r="F45" s="21">
        <f>D45+E45</f>
        <v>0</v>
      </c>
      <c r="G45" s="22">
        <v>0</v>
      </c>
      <c r="H45" s="22"/>
      <c r="I45" s="20">
        <f>G45+H45</f>
        <v>0</v>
      </c>
      <c r="R45" s="1">
        <v>4</v>
      </c>
    </row>
    <row r="46" spans="1:18" ht="12" customHeight="1">
      <c r="A46" s="8">
        <v>156</v>
      </c>
      <c r="B46" s="8" t="s">
        <v>2</v>
      </c>
      <c r="C46" s="9" t="s">
        <v>31</v>
      </c>
      <c r="D46" s="10">
        <f aca="true" t="shared" si="10" ref="D46:I46">SUM(D47:D49)</f>
        <v>1669.5</v>
      </c>
      <c r="E46" s="10">
        <f t="shared" si="10"/>
        <v>0</v>
      </c>
      <c r="F46" s="10">
        <f t="shared" si="10"/>
        <v>1669.5</v>
      </c>
      <c r="G46" s="11">
        <f t="shared" si="10"/>
        <v>1669.5</v>
      </c>
      <c r="H46" s="11">
        <f t="shared" si="10"/>
        <v>0</v>
      </c>
      <c r="I46" s="12">
        <f t="shared" si="10"/>
        <v>1669.5</v>
      </c>
      <c r="R46" s="1">
        <v>1</v>
      </c>
    </row>
    <row r="47" spans="1:18" ht="12" customHeight="1">
      <c r="A47" s="13">
        <f>A46</f>
        <v>156</v>
      </c>
      <c r="B47" s="13"/>
      <c r="C47" s="14" t="s">
        <v>3</v>
      </c>
      <c r="D47" s="16">
        <v>1669.5</v>
      </c>
      <c r="E47" s="16"/>
      <c r="F47" s="16">
        <f>D47+E47</f>
        <v>1669.5</v>
      </c>
      <c r="G47" s="17">
        <v>1669.5</v>
      </c>
      <c r="H47" s="17"/>
      <c r="I47" s="15">
        <f>G47+H47</f>
        <v>1669.5</v>
      </c>
      <c r="R47" s="1">
        <v>2</v>
      </c>
    </row>
    <row r="48" spans="1:18" ht="12" customHeight="1">
      <c r="A48" s="13">
        <f>A47</f>
        <v>156</v>
      </c>
      <c r="B48" s="13"/>
      <c r="C48" s="18" t="s">
        <v>4</v>
      </c>
      <c r="D48" s="16">
        <v>0</v>
      </c>
      <c r="E48" s="16"/>
      <c r="F48" s="16">
        <f>D48+E48</f>
        <v>0</v>
      </c>
      <c r="G48" s="17">
        <v>0</v>
      </c>
      <c r="H48" s="17"/>
      <c r="I48" s="15">
        <f>G48+H48</f>
        <v>0</v>
      </c>
      <c r="R48" s="1">
        <v>3</v>
      </c>
    </row>
    <row r="49" spans="1:18" ht="12" customHeight="1">
      <c r="A49" s="13">
        <f>A48</f>
        <v>156</v>
      </c>
      <c r="B49" s="13"/>
      <c r="C49" s="19" t="s">
        <v>5</v>
      </c>
      <c r="D49" s="21">
        <v>0</v>
      </c>
      <c r="E49" s="21"/>
      <c r="F49" s="21">
        <f>D49+E49</f>
        <v>0</v>
      </c>
      <c r="G49" s="22">
        <v>0</v>
      </c>
      <c r="H49" s="22"/>
      <c r="I49" s="20">
        <f>G49+H49</f>
        <v>0</v>
      </c>
      <c r="R49" s="1">
        <v>4</v>
      </c>
    </row>
    <row r="50" spans="1:18" ht="12" customHeight="1">
      <c r="A50" s="8">
        <v>167</v>
      </c>
      <c r="B50" s="8" t="s">
        <v>2</v>
      </c>
      <c r="C50" s="9" t="s">
        <v>32</v>
      </c>
      <c r="D50" s="10">
        <f aca="true" t="shared" si="11" ref="D50:I50">SUM(D51:D53)</f>
        <v>1140.7</v>
      </c>
      <c r="E50" s="10">
        <f t="shared" si="11"/>
        <v>0</v>
      </c>
      <c r="F50" s="10">
        <f t="shared" si="11"/>
        <v>1140.7</v>
      </c>
      <c r="G50" s="11">
        <f t="shared" si="11"/>
        <v>1140.7</v>
      </c>
      <c r="H50" s="11">
        <f t="shared" si="11"/>
        <v>0</v>
      </c>
      <c r="I50" s="12">
        <f t="shared" si="11"/>
        <v>1140.7</v>
      </c>
      <c r="R50" s="1">
        <v>1</v>
      </c>
    </row>
    <row r="51" spans="1:18" ht="12" customHeight="1">
      <c r="A51" s="13">
        <f>A50</f>
        <v>167</v>
      </c>
      <c r="B51" s="13"/>
      <c r="C51" s="14" t="s">
        <v>3</v>
      </c>
      <c r="D51" s="16">
        <v>1140.7</v>
      </c>
      <c r="E51" s="16"/>
      <c r="F51" s="16">
        <f>D51+E51</f>
        <v>1140.7</v>
      </c>
      <c r="G51" s="17">
        <v>1140.7</v>
      </c>
      <c r="H51" s="17"/>
      <c r="I51" s="15">
        <f>G51+H51</f>
        <v>1140.7</v>
      </c>
      <c r="R51" s="1">
        <v>2</v>
      </c>
    </row>
    <row r="52" spans="1:18" ht="12" customHeight="1">
      <c r="A52" s="13">
        <f>A51</f>
        <v>167</v>
      </c>
      <c r="B52" s="13"/>
      <c r="C52" s="14" t="s">
        <v>4</v>
      </c>
      <c r="D52" s="16">
        <v>0</v>
      </c>
      <c r="E52" s="16"/>
      <c r="F52" s="16">
        <f>D52+E52</f>
        <v>0</v>
      </c>
      <c r="G52" s="17">
        <v>0</v>
      </c>
      <c r="H52" s="17"/>
      <c r="I52" s="15">
        <f>G52+H52</f>
        <v>0</v>
      </c>
      <c r="R52" s="1">
        <v>3</v>
      </c>
    </row>
    <row r="53" spans="1:18" ht="12" customHeight="1">
      <c r="A53" s="13">
        <f>A52</f>
        <v>167</v>
      </c>
      <c r="B53" s="13"/>
      <c r="C53" s="19" t="s">
        <v>5</v>
      </c>
      <c r="D53" s="21">
        <v>0</v>
      </c>
      <c r="E53" s="21"/>
      <c r="F53" s="21">
        <f>D53+E53</f>
        <v>0</v>
      </c>
      <c r="G53" s="22">
        <v>0</v>
      </c>
      <c r="H53" s="22"/>
      <c r="I53" s="20">
        <f>G53+H53</f>
        <v>0</v>
      </c>
      <c r="R53" s="1">
        <v>4</v>
      </c>
    </row>
    <row r="54" spans="1:19" ht="12" customHeight="1">
      <c r="A54" s="8"/>
      <c r="B54" s="8"/>
      <c r="C54" s="24" t="s">
        <v>6</v>
      </c>
      <c r="D54" s="25">
        <f aca="true" t="shared" si="12" ref="D54:I57">SUMIF($R$2:$R$53,$S54,D$2:D$53)</f>
        <v>125912.12299999998</v>
      </c>
      <c r="E54" s="25">
        <f t="shared" si="12"/>
        <v>0</v>
      </c>
      <c r="F54" s="25">
        <f t="shared" si="12"/>
        <v>125912.12299999998</v>
      </c>
      <c r="G54" s="25">
        <f t="shared" si="12"/>
        <v>132914.04200000002</v>
      </c>
      <c r="H54" s="25">
        <f t="shared" si="12"/>
        <v>0</v>
      </c>
      <c r="I54" s="25">
        <f t="shared" si="12"/>
        <v>132914.04200000002</v>
      </c>
      <c r="S54" s="1">
        <v>1</v>
      </c>
    </row>
    <row r="55" spans="1:19" ht="12" customHeight="1">
      <c r="A55" s="13"/>
      <c r="B55" s="13"/>
      <c r="C55" s="26" t="s">
        <v>3</v>
      </c>
      <c r="D55" s="25">
        <f t="shared" si="12"/>
        <v>99864.932</v>
      </c>
      <c r="E55" s="25">
        <f t="shared" si="12"/>
        <v>0</v>
      </c>
      <c r="F55" s="25">
        <f t="shared" si="12"/>
        <v>99864.932</v>
      </c>
      <c r="G55" s="25">
        <f t="shared" si="12"/>
        <v>105415.442</v>
      </c>
      <c r="H55" s="25">
        <f t="shared" si="12"/>
        <v>0</v>
      </c>
      <c r="I55" s="25">
        <f t="shared" si="12"/>
        <v>105415.442</v>
      </c>
      <c r="S55" s="1">
        <v>2</v>
      </c>
    </row>
    <row r="56" spans="1:19" ht="12" customHeight="1">
      <c r="A56" s="13"/>
      <c r="B56" s="13"/>
      <c r="C56" s="26" t="s">
        <v>4</v>
      </c>
      <c r="D56" s="25">
        <f t="shared" si="12"/>
        <v>26047.191</v>
      </c>
      <c r="E56" s="25">
        <f t="shared" si="12"/>
        <v>0</v>
      </c>
      <c r="F56" s="25">
        <f t="shared" si="12"/>
        <v>26047.191</v>
      </c>
      <c r="G56" s="25">
        <f t="shared" si="12"/>
        <v>27498.6</v>
      </c>
      <c r="H56" s="25">
        <f t="shared" si="12"/>
        <v>0</v>
      </c>
      <c r="I56" s="25">
        <f t="shared" si="12"/>
        <v>27498.6</v>
      </c>
      <c r="S56" s="1">
        <v>3</v>
      </c>
    </row>
    <row r="57" spans="1:19" ht="12" customHeight="1">
      <c r="A57" s="13"/>
      <c r="B57" s="13"/>
      <c r="C57" s="27" t="s">
        <v>5</v>
      </c>
      <c r="D57" s="25">
        <f t="shared" si="12"/>
        <v>0</v>
      </c>
      <c r="E57" s="25">
        <f t="shared" si="12"/>
        <v>0</v>
      </c>
      <c r="F57" s="25">
        <f t="shared" si="12"/>
        <v>0</v>
      </c>
      <c r="G57" s="25">
        <f t="shared" si="12"/>
        <v>0</v>
      </c>
      <c r="H57" s="25">
        <f t="shared" si="12"/>
        <v>0</v>
      </c>
      <c r="I57" s="25">
        <f t="shared" si="12"/>
        <v>0</v>
      </c>
      <c r="S57" s="1">
        <v>4</v>
      </c>
    </row>
    <row r="58" spans="1:9" ht="12" customHeight="1">
      <c r="A58" s="28"/>
      <c r="B58" s="28"/>
      <c r="C58" s="28" t="s">
        <v>7</v>
      </c>
      <c r="D58" s="29"/>
      <c r="E58" s="29"/>
      <c r="F58" s="29"/>
      <c r="G58" s="29"/>
      <c r="H58" s="29"/>
      <c r="I58" s="29"/>
    </row>
    <row r="59" spans="1:18" ht="12" customHeight="1">
      <c r="A59" s="8">
        <v>201</v>
      </c>
      <c r="B59" s="8" t="s">
        <v>2</v>
      </c>
      <c r="C59" s="9" t="s">
        <v>33</v>
      </c>
      <c r="D59" s="11">
        <f aca="true" t="shared" si="13" ref="D59:I59">SUM(D60:D62)</f>
        <v>375413.10000000003</v>
      </c>
      <c r="E59" s="10">
        <f t="shared" si="13"/>
        <v>0</v>
      </c>
      <c r="F59" s="10">
        <f t="shared" si="13"/>
        <v>375413.10000000003</v>
      </c>
      <c r="G59" s="11">
        <f t="shared" si="13"/>
        <v>389487.60000000003</v>
      </c>
      <c r="H59" s="11">
        <f t="shared" si="13"/>
        <v>0</v>
      </c>
      <c r="I59" s="12">
        <f t="shared" si="13"/>
        <v>389487.60000000003</v>
      </c>
      <c r="R59" s="1">
        <v>1</v>
      </c>
    </row>
    <row r="60" spans="1:18" ht="12" customHeight="1">
      <c r="A60" s="13">
        <f>A59</f>
        <v>201</v>
      </c>
      <c r="B60" s="13"/>
      <c r="C60" s="18" t="s">
        <v>3</v>
      </c>
      <c r="D60" s="17">
        <v>344821.2</v>
      </c>
      <c r="E60" s="16"/>
      <c r="F60" s="16">
        <f>D60+E60</f>
        <v>344821.2</v>
      </c>
      <c r="G60" s="17">
        <v>344821.2</v>
      </c>
      <c r="H60" s="17"/>
      <c r="I60" s="15">
        <f>G60+H60</f>
        <v>344821.2</v>
      </c>
      <c r="R60" s="1">
        <v>2</v>
      </c>
    </row>
    <row r="61" spans="1:18" ht="12" customHeight="1">
      <c r="A61" s="13">
        <f>A60</f>
        <v>201</v>
      </c>
      <c r="B61" s="13"/>
      <c r="C61" s="14" t="s">
        <v>4</v>
      </c>
      <c r="D61" s="17">
        <v>30591.9</v>
      </c>
      <c r="E61" s="16"/>
      <c r="F61" s="16">
        <f>D61+E61</f>
        <v>30591.9</v>
      </c>
      <c r="G61" s="17">
        <v>44666.4</v>
      </c>
      <c r="H61" s="17"/>
      <c r="I61" s="15">
        <f>G61+H61</f>
        <v>44666.4</v>
      </c>
      <c r="R61" s="1">
        <v>3</v>
      </c>
    </row>
    <row r="62" spans="1:18" ht="12" customHeight="1">
      <c r="A62" s="13">
        <f>A61</f>
        <v>201</v>
      </c>
      <c r="B62" s="13"/>
      <c r="C62" s="19" t="s">
        <v>5</v>
      </c>
      <c r="D62" s="22">
        <v>0</v>
      </c>
      <c r="E62" s="21"/>
      <c r="F62" s="21">
        <f>D62+E62</f>
        <v>0</v>
      </c>
      <c r="G62" s="22">
        <v>0</v>
      </c>
      <c r="H62" s="22"/>
      <c r="I62" s="20">
        <f>G62+H62</f>
        <v>0</v>
      </c>
      <c r="R62" s="1">
        <v>4</v>
      </c>
    </row>
    <row r="63" spans="1:18" ht="12" customHeight="1">
      <c r="A63" s="8">
        <v>210</v>
      </c>
      <c r="B63" s="8" t="s">
        <v>2</v>
      </c>
      <c r="C63" s="9" t="s">
        <v>34</v>
      </c>
      <c r="D63" s="11">
        <f aca="true" t="shared" si="14" ref="D63:I63">SUM(D64:D66)</f>
        <v>10000</v>
      </c>
      <c r="E63" s="10">
        <f t="shared" si="14"/>
        <v>0</v>
      </c>
      <c r="F63" s="10">
        <f t="shared" si="14"/>
        <v>10000</v>
      </c>
      <c r="G63" s="11">
        <f t="shared" si="14"/>
        <v>4800</v>
      </c>
      <c r="H63" s="11">
        <f t="shared" si="14"/>
        <v>0</v>
      </c>
      <c r="I63" s="12">
        <f t="shared" si="14"/>
        <v>4800</v>
      </c>
      <c r="R63" s="1">
        <v>1</v>
      </c>
    </row>
    <row r="64" spans="1:18" ht="12" customHeight="1">
      <c r="A64" s="13">
        <f>A63</f>
        <v>210</v>
      </c>
      <c r="B64" s="13"/>
      <c r="C64" s="18" t="s">
        <v>3</v>
      </c>
      <c r="D64" s="17">
        <v>0</v>
      </c>
      <c r="E64" s="16"/>
      <c r="F64" s="16">
        <f>D64+E64</f>
        <v>0</v>
      </c>
      <c r="G64" s="17">
        <v>300</v>
      </c>
      <c r="H64" s="17"/>
      <c r="I64" s="15">
        <f>G64+H64</f>
        <v>300</v>
      </c>
      <c r="R64" s="1">
        <v>2</v>
      </c>
    </row>
    <row r="65" spans="1:18" ht="12" customHeight="1">
      <c r="A65" s="13">
        <f>A64</f>
        <v>210</v>
      </c>
      <c r="B65" s="13"/>
      <c r="C65" s="14" t="s">
        <v>4</v>
      </c>
      <c r="D65" s="17">
        <v>10000</v>
      </c>
      <c r="E65" s="16"/>
      <c r="F65" s="16">
        <f>D65+E65</f>
        <v>10000</v>
      </c>
      <c r="G65" s="17">
        <v>4500</v>
      </c>
      <c r="H65" s="17"/>
      <c r="I65" s="15">
        <f>G65+H65</f>
        <v>4500</v>
      </c>
      <c r="R65" s="1">
        <v>3</v>
      </c>
    </row>
    <row r="66" spans="1:18" ht="12" customHeight="1">
      <c r="A66" s="13">
        <f>A65</f>
        <v>210</v>
      </c>
      <c r="B66" s="13"/>
      <c r="C66" s="19" t="s">
        <v>5</v>
      </c>
      <c r="D66" s="22">
        <v>0</v>
      </c>
      <c r="E66" s="21"/>
      <c r="F66" s="21">
        <f>D66+E66</f>
        <v>0</v>
      </c>
      <c r="G66" s="22">
        <v>0</v>
      </c>
      <c r="H66" s="22"/>
      <c r="I66" s="20">
        <f>G66+H66</f>
        <v>0</v>
      </c>
      <c r="R66" s="1">
        <v>4</v>
      </c>
    </row>
    <row r="67" spans="1:18" ht="12" customHeight="1">
      <c r="A67" s="8">
        <v>275</v>
      </c>
      <c r="B67" s="8" t="s">
        <v>2</v>
      </c>
      <c r="C67" s="9" t="s">
        <v>35</v>
      </c>
      <c r="D67" s="11">
        <f aca="true" t="shared" si="15" ref="D67:I67">SUM(D68:D70)</f>
        <v>131334</v>
      </c>
      <c r="E67" s="10">
        <f t="shared" si="15"/>
        <v>0</v>
      </c>
      <c r="F67" s="10">
        <f t="shared" si="15"/>
        <v>131334</v>
      </c>
      <c r="G67" s="11">
        <f t="shared" si="15"/>
        <v>146766</v>
      </c>
      <c r="H67" s="11">
        <f t="shared" si="15"/>
        <v>0</v>
      </c>
      <c r="I67" s="12">
        <f t="shared" si="15"/>
        <v>146766</v>
      </c>
      <c r="R67" s="1">
        <v>1</v>
      </c>
    </row>
    <row r="68" spans="1:18" ht="12" customHeight="1">
      <c r="A68" s="13">
        <f>A67</f>
        <v>275</v>
      </c>
      <c r="B68" s="13"/>
      <c r="C68" s="18" t="s">
        <v>3</v>
      </c>
      <c r="D68" s="17">
        <v>131334</v>
      </c>
      <c r="E68" s="16"/>
      <c r="F68" s="16">
        <f>D68+E68</f>
        <v>131334</v>
      </c>
      <c r="G68" s="17">
        <v>146766</v>
      </c>
      <c r="H68" s="17"/>
      <c r="I68" s="15">
        <f>G68+H68</f>
        <v>146766</v>
      </c>
      <c r="R68" s="1">
        <v>2</v>
      </c>
    </row>
    <row r="69" spans="1:18" ht="12" customHeight="1">
      <c r="A69" s="13">
        <f>A68</f>
        <v>275</v>
      </c>
      <c r="B69" s="13"/>
      <c r="C69" s="14" t="s">
        <v>4</v>
      </c>
      <c r="D69" s="17">
        <v>0</v>
      </c>
      <c r="E69" s="16"/>
      <c r="F69" s="16">
        <f>D69+E69</f>
        <v>0</v>
      </c>
      <c r="G69" s="17">
        <v>0</v>
      </c>
      <c r="H69" s="17"/>
      <c r="I69" s="15">
        <f>G69+H69</f>
        <v>0</v>
      </c>
      <c r="R69" s="1">
        <v>3</v>
      </c>
    </row>
    <row r="70" spans="1:18" ht="12" customHeight="1">
      <c r="A70" s="13">
        <f>A69</f>
        <v>275</v>
      </c>
      <c r="B70" s="13"/>
      <c r="C70" s="19" t="s">
        <v>5</v>
      </c>
      <c r="D70" s="22">
        <v>0</v>
      </c>
      <c r="E70" s="21"/>
      <c r="F70" s="21">
        <f>D70+E70</f>
        <v>0</v>
      </c>
      <c r="G70" s="22">
        <v>0</v>
      </c>
      <c r="H70" s="22"/>
      <c r="I70" s="20">
        <f>G70+H70</f>
        <v>0</v>
      </c>
      <c r="R70" s="1">
        <v>4</v>
      </c>
    </row>
    <row r="71" spans="1:18" ht="12" customHeight="1">
      <c r="A71" s="8">
        <v>285</v>
      </c>
      <c r="B71" s="8" t="s">
        <v>2</v>
      </c>
      <c r="C71" s="9" t="s">
        <v>36</v>
      </c>
      <c r="D71" s="11">
        <f aca="true" t="shared" si="16" ref="D71:I71">SUM(D72:D74)</f>
        <v>664.4</v>
      </c>
      <c r="E71" s="10">
        <f t="shared" si="16"/>
        <v>0</v>
      </c>
      <c r="F71" s="10">
        <f t="shared" si="16"/>
        <v>664.4</v>
      </c>
      <c r="G71" s="11">
        <f t="shared" si="16"/>
        <v>688.9</v>
      </c>
      <c r="H71" s="11">
        <f t="shared" si="16"/>
        <v>0</v>
      </c>
      <c r="I71" s="12">
        <f t="shared" si="16"/>
        <v>688.9</v>
      </c>
      <c r="R71" s="1">
        <v>1</v>
      </c>
    </row>
    <row r="72" spans="1:18" ht="12" customHeight="1">
      <c r="A72" s="13">
        <f>A71</f>
        <v>285</v>
      </c>
      <c r="B72" s="13"/>
      <c r="C72" s="18" t="s">
        <v>3</v>
      </c>
      <c r="D72" s="17">
        <v>664.4</v>
      </c>
      <c r="E72" s="16"/>
      <c r="F72" s="16">
        <f>D72+E72</f>
        <v>664.4</v>
      </c>
      <c r="G72" s="17">
        <v>688.9</v>
      </c>
      <c r="H72" s="17"/>
      <c r="I72" s="15">
        <f>G72+H72</f>
        <v>688.9</v>
      </c>
      <c r="R72" s="1">
        <v>2</v>
      </c>
    </row>
    <row r="73" spans="1:18" ht="12" customHeight="1">
      <c r="A73" s="13">
        <f>A72</f>
        <v>285</v>
      </c>
      <c r="B73" s="13"/>
      <c r="C73" s="18" t="s">
        <v>4</v>
      </c>
      <c r="D73" s="17">
        <v>0</v>
      </c>
      <c r="E73" s="16"/>
      <c r="F73" s="16">
        <f>D73+E73</f>
        <v>0</v>
      </c>
      <c r="G73" s="17">
        <v>0</v>
      </c>
      <c r="H73" s="17"/>
      <c r="I73" s="15">
        <f>G73+H73</f>
        <v>0</v>
      </c>
      <c r="R73" s="1">
        <v>3</v>
      </c>
    </row>
    <row r="74" spans="1:18" ht="12" customHeight="1">
      <c r="A74" s="13">
        <f>A73</f>
        <v>285</v>
      </c>
      <c r="B74" s="13"/>
      <c r="C74" s="19" t="s">
        <v>5</v>
      </c>
      <c r="D74" s="22">
        <v>0</v>
      </c>
      <c r="E74" s="21"/>
      <c r="F74" s="21">
        <f>D74+E74</f>
        <v>0</v>
      </c>
      <c r="G74" s="22">
        <v>0</v>
      </c>
      <c r="H74" s="22"/>
      <c r="I74" s="20">
        <f>G74+H74</f>
        <v>0</v>
      </c>
      <c r="R74" s="1">
        <v>4</v>
      </c>
    </row>
    <row r="75" spans="1:18" ht="12" customHeight="1">
      <c r="A75" s="8">
        <v>290</v>
      </c>
      <c r="B75" s="8" t="s">
        <v>2</v>
      </c>
      <c r="C75" s="9" t="s">
        <v>37</v>
      </c>
      <c r="D75" s="11">
        <f aca="true" t="shared" si="17" ref="D75:I75">SUM(D76:D78)</f>
        <v>19932.5</v>
      </c>
      <c r="E75" s="10">
        <f t="shared" si="17"/>
        <v>0</v>
      </c>
      <c r="F75" s="10">
        <f t="shared" si="17"/>
        <v>19932.5</v>
      </c>
      <c r="G75" s="11">
        <f t="shared" si="17"/>
        <v>21426.3</v>
      </c>
      <c r="H75" s="11">
        <f t="shared" si="17"/>
        <v>0</v>
      </c>
      <c r="I75" s="12">
        <f t="shared" si="17"/>
        <v>21426.3</v>
      </c>
      <c r="R75" s="1">
        <v>1</v>
      </c>
    </row>
    <row r="76" spans="1:18" ht="12" customHeight="1">
      <c r="A76" s="13">
        <f>A75</f>
        <v>290</v>
      </c>
      <c r="B76" s="13"/>
      <c r="C76" s="14" t="s">
        <v>3</v>
      </c>
      <c r="D76" s="17">
        <v>19707.5</v>
      </c>
      <c r="E76" s="16"/>
      <c r="F76" s="16">
        <f>D76+E76</f>
        <v>19707.5</v>
      </c>
      <c r="G76" s="17">
        <v>21226.3</v>
      </c>
      <c r="H76" s="17"/>
      <c r="I76" s="15">
        <f>G76+H76</f>
        <v>21226.3</v>
      </c>
      <c r="R76" s="1">
        <v>2</v>
      </c>
    </row>
    <row r="77" spans="1:18" ht="12" customHeight="1">
      <c r="A77" s="13">
        <f>A76</f>
        <v>290</v>
      </c>
      <c r="B77" s="13"/>
      <c r="C77" s="18" t="s">
        <v>4</v>
      </c>
      <c r="D77" s="17">
        <v>0</v>
      </c>
      <c r="E77" s="16"/>
      <c r="F77" s="16">
        <f>D77+E77</f>
        <v>0</v>
      </c>
      <c r="G77" s="17">
        <v>0</v>
      </c>
      <c r="H77" s="17"/>
      <c r="I77" s="15">
        <f>G77+H77</f>
        <v>0</v>
      </c>
      <c r="R77" s="1">
        <v>3</v>
      </c>
    </row>
    <row r="78" spans="1:18" ht="12" customHeight="1">
      <c r="A78" s="13">
        <f>A77</f>
        <v>290</v>
      </c>
      <c r="B78" s="13"/>
      <c r="C78" s="19" t="s">
        <v>5</v>
      </c>
      <c r="D78" s="22">
        <v>225</v>
      </c>
      <c r="E78" s="21"/>
      <c r="F78" s="21">
        <f>D78+E78</f>
        <v>225</v>
      </c>
      <c r="G78" s="22">
        <v>200</v>
      </c>
      <c r="H78" s="22"/>
      <c r="I78" s="20">
        <f>G78+H78</f>
        <v>200</v>
      </c>
      <c r="R78" s="1">
        <v>4</v>
      </c>
    </row>
    <row r="79" spans="1:18" ht="12" customHeight="1">
      <c r="A79" s="8">
        <v>295</v>
      </c>
      <c r="B79" s="8" t="s">
        <v>2</v>
      </c>
      <c r="C79" s="9" t="s">
        <v>38</v>
      </c>
      <c r="D79" s="11">
        <f aca="true" t="shared" si="18" ref="D79:I79">SUM(D80:D82)</f>
        <v>14804.7</v>
      </c>
      <c r="E79" s="10">
        <f t="shared" si="18"/>
        <v>0</v>
      </c>
      <c r="F79" s="10">
        <f t="shared" si="18"/>
        <v>14804.7</v>
      </c>
      <c r="G79" s="11">
        <f t="shared" si="18"/>
        <v>17574</v>
      </c>
      <c r="H79" s="11">
        <f t="shared" si="18"/>
        <v>0</v>
      </c>
      <c r="I79" s="12">
        <f t="shared" si="18"/>
        <v>17574</v>
      </c>
      <c r="R79" s="1">
        <v>1</v>
      </c>
    </row>
    <row r="80" spans="1:18" ht="12" customHeight="1">
      <c r="A80" s="13">
        <f>A79</f>
        <v>295</v>
      </c>
      <c r="B80" s="13"/>
      <c r="C80" s="14" t="s">
        <v>3</v>
      </c>
      <c r="D80" s="17">
        <v>6021.2</v>
      </c>
      <c r="E80" s="16"/>
      <c r="F80" s="16">
        <f>D80+E80</f>
        <v>6021.2</v>
      </c>
      <c r="G80" s="17">
        <v>8451.9</v>
      </c>
      <c r="H80" s="17"/>
      <c r="I80" s="15">
        <f>G80+H80</f>
        <v>8451.9</v>
      </c>
      <c r="R80" s="1">
        <v>2</v>
      </c>
    </row>
    <row r="81" spans="1:18" ht="12" customHeight="1">
      <c r="A81" s="13">
        <f>A80</f>
        <v>295</v>
      </c>
      <c r="B81" s="13"/>
      <c r="C81" s="18" t="s">
        <v>4</v>
      </c>
      <c r="D81" s="17">
        <v>6583.5</v>
      </c>
      <c r="E81" s="16"/>
      <c r="F81" s="16">
        <f>D81+E81</f>
        <v>6583.5</v>
      </c>
      <c r="G81" s="17">
        <v>6922.1</v>
      </c>
      <c r="H81" s="17"/>
      <c r="I81" s="15">
        <f>G81+H81</f>
        <v>6922.1</v>
      </c>
      <c r="R81" s="1">
        <v>3</v>
      </c>
    </row>
    <row r="82" spans="1:18" ht="12" customHeight="1">
      <c r="A82" s="13">
        <f>A81</f>
        <v>295</v>
      </c>
      <c r="B82" s="13"/>
      <c r="C82" s="19" t="s">
        <v>5</v>
      </c>
      <c r="D82" s="22">
        <v>2200</v>
      </c>
      <c r="E82" s="21"/>
      <c r="F82" s="21">
        <f>D82+E82</f>
        <v>2200</v>
      </c>
      <c r="G82" s="22">
        <v>2200</v>
      </c>
      <c r="H82" s="22"/>
      <c r="I82" s="20">
        <f>G82+H82</f>
        <v>2200</v>
      </c>
      <c r="R82" s="1">
        <v>4</v>
      </c>
    </row>
    <row r="83" spans="1:18" ht="12" customHeight="1">
      <c r="A83" s="8">
        <v>528</v>
      </c>
      <c r="B83" s="8" t="s">
        <v>2</v>
      </c>
      <c r="C83" s="9" t="s">
        <v>39</v>
      </c>
      <c r="D83" s="11">
        <f aca="true" t="shared" si="19" ref="D83:I83">SUM(D84:D86)</f>
        <v>56664.5</v>
      </c>
      <c r="E83" s="10">
        <f t="shared" si="19"/>
        <v>0</v>
      </c>
      <c r="F83" s="10">
        <f t="shared" si="19"/>
        <v>56664.5</v>
      </c>
      <c r="G83" s="11">
        <f t="shared" si="19"/>
        <v>37331.8</v>
      </c>
      <c r="H83" s="11">
        <f t="shared" si="19"/>
        <v>0</v>
      </c>
      <c r="I83" s="12">
        <f t="shared" si="19"/>
        <v>37331.8</v>
      </c>
      <c r="R83" s="1">
        <v>1</v>
      </c>
    </row>
    <row r="84" spans="1:18" ht="12" customHeight="1">
      <c r="A84" s="13">
        <f>A83</f>
        <v>528</v>
      </c>
      <c r="B84" s="13"/>
      <c r="C84" s="14" t="s">
        <v>3</v>
      </c>
      <c r="D84" s="16">
        <v>43439.5</v>
      </c>
      <c r="E84" s="16"/>
      <c r="F84" s="16">
        <f>D84+E84</f>
        <v>43439.5</v>
      </c>
      <c r="G84" s="17">
        <v>24105.8</v>
      </c>
      <c r="H84" s="17"/>
      <c r="I84" s="15">
        <f>G84+H84</f>
        <v>24105.8</v>
      </c>
      <c r="R84" s="1">
        <v>2</v>
      </c>
    </row>
    <row r="85" spans="1:18" ht="12" customHeight="1">
      <c r="A85" s="13">
        <f>A84</f>
        <v>528</v>
      </c>
      <c r="B85" s="13"/>
      <c r="C85" s="18" t="s">
        <v>4</v>
      </c>
      <c r="D85" s="17">
        <v>3100</v>
      </c>
      <c r="E85" s="16"/>
      <c r="F85" s="16">
        <f>D85+E85</f>
        <v>3100</v>
      </c>
      <c r="G85" s="17">
        <v>3100</v>
      </c>
      <c r="H85" s="17"/>
      <c r="I85" s="15">
        <f>G85+H85</f>
        <v>3100</v>
      </c>
      <c r="R85" s="1">
        <v>3</v>
      </c>
    </row>
    <row r="86" spans="1:18" ht="12" customHeight="1">
      <c r="A86" s="13">
        <f>A85</f>
        <v>528</v>
      </c>
      <c r="B86" s="13"/>
      <c r="C86" s="19" t="s">
        <v>5</v>
      </c>
      <c r="D86" s="22">
        <v>10125</v>
      </c>
      <c r="E86" s="21"/>
      <c r="F86" s="21">
        <f>D86+E86</f>
        <v>10125</v>
      </c>
      <c r="G86" s="22">
        <v>10126</v>
      </c>
      <c r="H86" s="22"/>
      <c r="I86" s="20">
        <f>G86+H86</f>
        <v>10126</v>
      </c>
      <c r="R86" s="1">
        <v>4</v>
      </c>
    </row>
    <row r="87" spans="1:19" ht="12" customHeight="1">
      <c r="A87" s="8"/>
      <c r="B87" s="8"/>
      <c r="C87" s="24" t="s">
        <v>8</v>
      </c>
      <c r="D87" s="25">
        <f aca="true" t="shared" si="20" ref="D87:I90">SUMIF($R$59:$R$86,$S87,D$59:D$86)</f>
        <v>608813.2</v>
      </c>
      <c r="E87" s="25">
        <f t="shared" si="20"/>
        <v>0</v>
      </c>
      <c r="F87" s="25">
        <f t="shared" si="20"/>
        <v>608813.2</v>
      </c>
      <c r="G87" s="25">
        <f t="shared" si="20"/>
        <v>618074.6000000002</v>
      </c>
      <c r="H87" s="25">
        <f t="shared" si="20"/>
        <v>0</v>
      </c>
      <c r="I87" s="25">
        <f t="shared" si="20"/>
        <v>618074.6000000002</v>
      </c>
      <c r="S87" s="1">
        <v>1</v>
      </c>
    </row>
    <row r="88" spans="1:19" ht="12" customHeight="1">
      <c r="A88" s="13"/>
      <c r="B88" s="13"/>
      <c r="C88" s="26" t="s">
        <v>3</v>
      </c>
      <c r="D88" s="25">
        <f t="shared" si="20"/>
        <v>545987.8</v>
      </c>
      <c r="E88" s="25">
        <f t="shared" si="20"/>
        <v>0</v>
      </c>
      <c r="F88" s="25">
        <f t="shared" si="20"/>
        <v>545987.8</v>
      </c>
      <c r="G88" s="25">
        <f t="shared" si="20"/>
        <v>546360.1000000001</v>
      </c>
      <c r="H88" s="25">
        <f t="shared" si="20"/>
        <v>0</v>
      </c>
      <c r="I88" s="25">
        <f t="shared" si="20"/>
        <v>546360.1000000001</v>
      </c>
      <c r="S88" s="1">
        <v>2</v>
      </c>
    </row>
    <row r="89" spans="1:19" ht="12" customHeight="1">
      <c r="A89" s="13"/>
      <c r="B89" s="13"/>
      <c r="C89" s="27" t="s">
        <v>4</v>
      </c>
      <c r="D89" s="25">
        <f t="shared" si="20"/>
        <v>50275.4</v>
      </c>
      <c r="E89" s="25">
        <f t="shared" si="20"/>
        <v>0</v>
      </c>
      <c r="F89" s="25">
        <f t="shared" si="20"/>
        <v>50275.4</v>
      </c>
      <c r="G89" s="25">
        <f t="shared" si="20"/>
        <v>59188.5</v>
      </c>
      <c r="H89" s="25">
        <f t="shared" si="20"/>
        <v>0</v>
      </c>
      <c r="I89" s="25">
        <f t="shared" si="20"/>
        <v>59188.5</v>
      </c>
      <c r="S89" s="1">
        <v>3</v>
      </c>
    </row>
    <row r="90" spans="1:19" ht="12" customHeight="1">
      <c r="A90" s="13"/>
      <c r="B90" s="13"/>
      <c r="C90" s="30" t="s">
        <v>5</v>
      </c>
      <c r="D90" s="31">
        <f t="shared" si="20"/>
        <v>12550</v>
      </c>
      <c r="E90" s="31">
        <f t="shared" si="20"/>
        <v>0</v>
      </c>
      <c r="F90" s="31">
        <f t="shared" si="20"/>
        <v>12550</v>
      </c>
      <c r="G90" s="31">
        <f t="shared" si="20"/>
        <v>12526</v>
      </c>
      <c r="H90" s="31">
        <f t="shared" si="20"/>
        <v>0</v>
      </c>
      <c r="I90" s="31">
        <f t="shared" si="20"/>
        <v>12526</v>
      </c>
      <c r="S90" s="1">
        <v>4</v>
      </c>
    </row>
    <row r="91" spans="1:9" ht="12" customHeight="1">
      <c r="A91" s="28"/>
      <c r="B91" s="28"/>
      <c r="C91" s="28" t="s">
        <v>9</v>
      </c>
      <c r="D91" s="29"/>
      <c r="E91" s="29"/>
      <c r="F91" s="29"/>
      <c r="G91" s="29"/>
      <c r="H91" s="29"/>
      <c r="I91" s="29"/>
    </row>
    <row r="92" spans="1:18" ht="12" customHeight="1">
      <c r="A92" s="8">
        <v>310</v>
      </c>
      <c r="B92" s="8" t="s">
        <v>2</v>
      </c>
      <c r="C92" s="9" t="s">
        <v>40</v>
      </c>
      <c r="D92" s="10">
        <f aca="true" t="shared" si="21" ref="D92:I92">SUM(D93:D95)</f>
        <v>4721</v>
      </c>
      <c r="E92" s="10">
        <f t="shared" si="21"/>
        <v>0</v>
      </c>
      <c r="F92" s="10">
        <f t="shared" si="21"/>
        <v>4721</v>
      </c>
      <c r="G92" s="11">
        <f t="shared" si="21"/>
        <v>4969.6</v>
      </c>
      <c r="H92" s="11">
        <f t="shared" si="21"/>
        <v>0</v>
      </c>
      <c r="I92" s="12">
        <f t="shared" si="21"/>
        <v>4969.6</v>
      </c>
      <c r="R92" s="1">
        <v>1</v>
      </c>
    </row>
    <row r="93" spans="1:18" ht="12" customHeight="1">
      <c r="A93" s="13">
        <f>A92</f>
        <v>310</v>
      </c>
      <c r="B93" s="13"/>
      <c r="C93" s="14" t="s">
        <v>3</v>
      </c>
      <c r="D93" s="16">
        <v>4621</v>
      </c>
      <c r="E93" s="16"/>
      <c r="F93" s="16">
        <f>D93+E93</f>
        <v>4621</v>
      </c>
      <c r="G93" s="17">
        <v>4869.6</v>
      </c>
      <c r="H93" s="17"/>
      <c r="I93" s="15">
        <f>G93+H93</f>
        <v>4869.6</v>
      </c>
      <c r="R93" s="1">
        <v>2</v>
      </c>
    </row>
    <row r="94" spans="1:18" ht="12" customHeight="1">
      <c r="A94" s="13">
        <f>A93</f>
        <v>310</v>
      </c>
      <c r="B94" s="13"/>
      <c r="C94" s="14" t="s">
        <v>4</v>
      </c>
      <c r="D94" s="16">
        <v>100</v>
      </c>
      <c r="E94" s="16"/>
      <c r="F94" s="16">
        <f>D94+E94</f>
        <v>100</v>
      </c>
      <c r="G94" s="17">
        <v>100</v>
      </c>
      <c r="H94" s="17"/>
      <c r="I94" s="15">
        <f>G94+H94</f>
        <v>100</v>
      </c>
      <c r="R94" s="1">
        <v>3</v>
      </c>
    </row>
    <row r="95" spans="1:18" ht="12" customHeight="1">
      <c r="A95" s="13">
        <f>A94</f>
        <v>310</v>
      </c>
      <c r="B95" s="13"/>
      <c r="C95" s="19" t="s">
        <v>5</v>
      </c>
      <c r="D95" s="21">
        <v>0</v>
      </c>
      <c r="E95" s="21"/>
      <c r="F95" s="21">
        <f>D95+E95</f>
        <v>0</v>
      </c>
      <c r="G95" s="22">
        <v>0</v>
      </c>
      <c r="H95" s="22"/>
      <c r="I95" s="20">
        <f>G95+H95</f>
        <v>0</v>
      </c>
      <c r="R95" s="1">
        <v>4</v>
      </c>
    </row>
    <row r="96" spans="1:18" ht="12" customHeight="1">
      <c r="A96" s="8">
        <v>330</v>
      </c>
      <c r="B96" s="8" t="s">
        <v>2</v>
      </c>
      <c r="C96" s="9" t="s">
        <v>41</v>
      </c>
      <c r="D96" s="10">
        <f aca="true" t="shared" si="22" ref="D96:I96">SUM(D97:D99)</f>
        <v>1307.5</v>
      </c>
      <c r="E96" s="10">
        <f t="shared" si="22"/>
        <v>0</v>
      </c>
      <c r="F96" s="10">
        <f t="shared" si="22"/>
        <v>1307.5</v>
      </c>
      <c r="G96" s="11">
        <f t="shared" si="22"/>
        <v>1278.8</v>
      </c>
      <c r="H96" s="11">
        <f t="shared" si="22"/>
        <v>0</v>
      </c>
      <c r="I96" s="12">
        <f t="shared" si="22"/>
        <v>1278.8</v>
      </c>
      <c r="R96" s="1">
        <v>1</v>
      </c>
    </row>
    <row r="97" spans="1:18" ht="12" customHeight="1">
      <c r="A97" s="13">
        <f>A96</f>
        <v>330</v>
      </c>
      <c r="B97" s="13"/>
      <c r="C97" s="14" t="s">
        <v>3</v>
      </c>
      <c r="D97" s="16">
        <v>1260</v>
      </c>
      <c r="E97" s="16"/>
      <c r="F97" s="16">
        <f>D97+E97</f>
        <v>1260</v>
      </c>
      <c r="G97" s="17">
        <v>1231.3</v>
      </c>
      <c r="H97" s="17"/>
      <c r="I97" s="15">
        <f>G97+H97</f>
        <v>1231.3</v>
      </c>
      <c r="R97" s="1">
        <v>2</v>
      </c>
    </row>
    <row r="98" spans="1:18" ht="12" customHeight="1">
      <c r="A98" s="13">
        <f>A97</f>
        <v>330</v>
      </c>
      <c r="B98" s="13"/>
      <c r="C98" s="14" t="s">
        <v>4</v>
      </c>
      <c r="D98" s="16">
        <v>47.5</v>
      </c>
      <c r="E98" s="16"/>
      <c r="F98" s="16">
        <f>D98+E98</f>
        <v>47.5</v>
      </c>
      <c r="G98" s="17">
        <v>47.5</v>
      </c>
      <c r="H98" s="17"/>
      <c r="I98" s="15">
        <f>G98+H98</f>
        <v>47.5</v>
      </c>
      <c r="R98" s="1">
        <v>3</v>
      </c>
    </row>
    <row r="99" spans="1:18" ht="12" customHeight="1">
      <c r="A99" s="13">
        <f>A98</f>
        <v>330</v>
      </c>
      <c r="B99" s="13"/>
      <c r="C99" s="19" t="s">
        <v>5</v>
      </c>
      <c r="D99" s="21">
        <v>0</v>
      </c>
      <c r="E99" s="21"/>
      <c r="F99" s="21">
        <f>D99+E99</f>
        <v>0</v>
      </c>
      <c r="G99" s="22">
        <v>0</v>
      </c>
      <c r="H99" s="22"/>
      <c r="I99" s="20">
        <f>G99+H99</f>
        <v>0</v>
      </c>
      <c r="R99" s="1">
        <v>4</v>
      </c>
    </row>
    <row r="100" spans="1:18" ht="12" customHeight="1">
      <c r="A100" s="8">
        <v>340</v>
      </c>
      <c r="B100" s="8" t="s">
        <v>2</v>
      </c>
      <c r="C100" s="9" t="s">
        <v>42</v>
      </c>
      <c r="D100" s="10">
        <f aca="true" t="shared" si="23" ref="D100:I100">SUM(D101:D103)</f>
        <v>82279.8</v>
      </c>
      <c r="E100" s="10">
        <f t="shared" si="23"/>
        <v>0</v>
      </c>
      <c r="F100" s="10">
        <f t="shared" si="23"/>
        <v>82279.8</v>
      </c>
      <c r="G100" s="11">
        <f t="shared" si="23"/>
        <v>86726.3</v>
      </c>
      <c r="H100" s="11">
        <f t="shared" si="23"/>
        <v>0</v>
      </c>
      <c r="I100" s="12">
        <f t="shared" si="23"/>
        <v>86726.3</v>
      </c>
      <c r="R100" s="1">
        <v>1</v>
      </c>
    </row>
    <row r="101" spans="1:18" ht="12" customHeight="1">
      <c r="A101" s="13">
        <f>A100</f>
        <v>340</v>
      </c>
      <c r="B101" s="13"/>
      <c r="C101" s="14" t="s">
        <v>3</v>
      </c>
      <c r="D101" s="16">
        <v>31143.2</v>
      </c>
      <c r="E101" s="16"/>
      <c r="F101" s="16">
        <f>D101+E101</f>
        <v>31143.2</v>
      </c>
      <c r="G101" s="17">
        <v>32243.2</v>
      </c>
      <c r="H101" s="17"/>
      <c r="I101" s="15">
        <f>G101+H101</f>
        <v>32243.2</v>
      </c>
      <c r="R101" s="1">
        <v>2</v>
      </c>
    </row>
    <row r="102" spans="1:18" ht="12" customHeight="1">
      <c r="A102" s="13">
        <f>A101</f>
        <v>340</v>
      </c>
      <c r="B102" s="13"/>
      <c r="C102" s="14" t="s">
        <v>4</v>
      </c>
      <c r="D102" s="16">
        <v>50136.6</v>
      </c>
      <c r="E102" s="16"/>
      <c r="F102" s="16">
        <f>D102+E102</f>
        <v>50136.6</v>
      </c>
      <c r="G102" s="17">
        <v>53483.1</v>
      </c>
      <c r="H102" s="17"/>
      <c r="I102" s="15">
        <f>G102+H102</f>
        <v>53483.1</v>
      </c>
      <c r="R102" s="1">
        <v>3</v>
      </c>
    </row>
    <row r="103" spans="1:18" ht="12" customHeight="1">
      <c r="A103" s="13">
        <f>A102</f>
        <v>340</v>
      </c>
      <c r="B103" s="13"/>
      <c r="C103" s="19" t="s">
        <v>5</v>
      </c>
      <c r="D103" s="21">
        <v>1000</v>
      </c>
      <c r="E103" s="21"/>
      <c r="F103" s="21">
        <f>D103+E103</f>
        <v>1000</v>
      </c>
      <c r="G103" s="22">
        <v>1000</v>
      </c>
      <c r="H103" s="22"/>
      <c r="I103" s="20">
        <f>G103+H103</f>
        <v>1000</v>
      </c>
      <c r="R103" s="1">
        <v>4</v>
      </c>
    </row>
    <row r="104" spans="1:18" ht="12" customHeight="1">
      <c r="A104" s="8">
        <v>350</v>
      </c>
      <c r="B104" s="8" t="s">
        <v>2</v>
      </c>
      <c r="C104" s="9" t="s">
        <v>43</v>
      </c>
      <c r="D104" s="10">
        <f aca="true" t="shared" si="24" ref="D104:I104">SUM(D105:D107)</f>
        <v>435088.872</v>
      </c>
      <c r="E104" s="10">
        <f t="shared" si="24"/>
        <v>0</v>
      </c>
      <c r="F104" s="10">
        <f t="shared" si="24"/>
        <v>435088.872</v>
      </c>
      <c r="G104" s="11">
        <f t="shared" si="24"/>
        <v>398910.174</v>
      </c>
      <c r="H104" s="11">
        <f t="shared" si="24"/>
        <v>10110.139</v>
      </c>
      <c r="I104" s="12">
        <f t="shared" si="24"/>
        <v>409020.31299999997</v>
      </c>
      <c r="R104" s="1">
        <v>1</v>
      </c>
    </row>
    <row r="105" spans="1:18" ht="12" customHeight="1">
      <c r="A105" s="13">
        <f>A104</f>
        <v>350</v>
      </c>
      <c r="B105" s="13"/>
      <c r="C105" s="14" t="s">
        <v>3</v>
      </c>
      <c r="D105" s="16">
        <v>294801.089</v>
      </c>
      <c r="E105" s="16"/>
      <c r="F105" s="16">
        <f>D105+E105</f>
        <v>294801.089</v>
      </c>
      <c r="G105" s="17">
        <v>257867.3</v>
      </c>
      <c r="H105" s="17"/>
      <c r="I105" s="15">
        <f>G105+H105</f>
        <v>257867.3</v>
      </c>
      <c r="R105" s="1">
        <v>2</v>
      </c>
    </row>
    <row r="106" spans="1:18" ht="12" customHeight="1">
      <c r="A106" s="13">
        <f>A105</f>
        <v>350</v>
      </c>
      <c r="B106" s="13"/>
      <c r="C106" s="14" t="s">
        <v>4</v>
      </c>
      <c r="D106" s="16">
        <v>132787.783</v>
      </c>
      <c r="E106" s="16"/>
      <c r="F106" s="16">
        <f>D106+E106</f>
        <v>132787.783</v>
      </c>
      <c r="G106" s="17">
        <v>133542.874</v>
      </c>
      <c r="H106" s="17">
        <v>10110.139</v>
      </c>
      <c r="I106" s="15">
        <f>G106+H106</f>
        <v>143653.013</v>
      </c>
      <c r="R106" s="1">
        <v>3</v>
      </c>
    </row>
    <row r="107" spans="1:18" ht="12" customHeight="1">
      <c r="A107" s="13">
        <f>A106</f>
        <v>350</v>
      </c>
      <c r="B107" s="13"/>
      <c r="C107" s="19" t="s">
        <v>5</v>
      </c>
      <c r="D107" s="21">
        <v>7500</v>
      </c>
      <c r="E107" s="21"/>
      <c r="F107" s="21">
        <f>D107+E107</f>
        <v>7500</v>
      </c>
      <c r="G107" s="22">
        <v>7500</v>
      </c>
      <c r="H107" s="22"/>
      <c r="I107" s="20">
        <f>G107+H107</f>
        <v>7500</v>
      </c>
      <c r="R107" s="1">
        <v>4</v>
      </c>
    </row>
    <row r="108" spans="1:18" ht="12" customHeight="1">
      <c r="A108" s="8">
        <v>360</v>
      </c>
      <c r="B108" s="8" t="s">
        <v>2</v>
      </c>
      <c r="C108" s="9" t="s">
        <v>44</v>
      </c>
      <c r="D108" s="10">
        <f aca="true" t="shared" si="25" ref="D108:I108">SUM(D109:D111)</f>
        <v>121314.8</v>
      </c>
      <c r="E108" s="10">
        <f t="shared" si="25"/>
        <v>0</v>
      </c>
      <c r="F108" s="10">
        <f t="shared" si="25"/>
        <v>121314.8</v>
      </c>
      <c r="G108" s="11">
        <f t="shared" si="25"/>
        <v>146826.90000000002</v>
      </c>
      <c r="H108" s="11">
        <f t="shared" si="25"/>
        <v>0</v>
      </c>
      <c r="I108" s="12">
        <f t="shared" si="25"/>
        <v>146826.90000000002</v>
      </c>
      <c r="R108" s="1">
        <v>1</v>
      </c>
    </row>
    <row r="109" spans="1:18" ht="12" customHeight="1">
      <c r="A109" s="13">
        <f>A108</f>
        <v>360</v>
      </c>
      <c r="B109" s="13"/>
      <c r="C109" s="14" t="s">
        <v>3</v>
      </c>
      <c r="D109" s="16">
        <v>78837.4</v>
      </c>
      <c r="E109" s="16"/>
      <c r="F109" s="16">
        <f>D109+E109</f>
        <v>78837.4</v>
      </c>
      <c r="G109" s="17">
        <v>52236.3</v>
      </c>
      <c r="H109" s="17"/>
      <c r="I109" s="15">
        <f>G109+H109</f>
        <v>52236.3</v>
      </c>
      <c r="R109" s="1">
        <v>2</v>
      </c>
    </row>
    <row r="110" spans="1:18" ht="12" customHeight="1">
      <c r="A110" s="13">
        <f>A109</f>
        <v>360</v>
      </c>
      <c r="B110" s="13"/>
      <c r="C110" s="14" t="s">
        <v>4</v>
      </c>
      <c r="D110" s="16">
        <v>42122.1</v>
      </c>
      <c r="E110" s="16"/>
      <c r="F110" s="16">
        <f>D110+E110</f>
        <v>42122.1</v>
      </c>
      <c r="G110" s="17">
        <v>94216.1</v>
      </c>
      <c r="H110" s="17"/>
      <c r="I110" s="15">
        <f>G110+H110</f>
        <v>94216.1</v>
      </c>
      <c r="R110" s="1">
        <v>3</v>
      </c>
    </row>
    <row r="111" spans="1:18" ht="12" customHeight="1">
      <c r="A111" s="13">
        <f>A110</f>
        <v>360</v>
      </c>
      <c r="B111" s="13"/>
      <c r="C111" s="19" t="s">
        <v>5</v>
      </c>
      <c r="D111" s="21">
        <v>355.3</v>
      </c>
      <c r="E111" s="21"/>
      <c r="F111" s="21">
        <f>D111+E111</f>
        <v>355.3</v>
      </c>
      <c r="G111" s="22">
        <v>374.5</v>
      </c>
      <c r="H111" s="22"/>
      <c r="I111" s="20">
        <f>G111+H111</f>
        <v>374.5</v>
      </c>
      <c r="R111" s="1">
        <v>4</v>
      </c>
    </row>
    <row r="112" spans="1:18" ht="12" customHeight="1">
      <c r="A112" s="8">
        <v>370</v>
      </c>
      <c r="B112" s="8" t="s">
        <v>2</v>
      </c>
      <c r="C112" s="9" t="s">
        <v>45</v>
      </c>
      <c r="D112" s="10">
        <f aca="true" t="shared" si="26" ref="D112:I112">SUM(D113:D115)</f>
        <v>3393249.5160000003</v>
      </c>
      <c r="E112" s="10">
        <f t="shared" si="26"/>
        <v>0</v>
      </c>
      <c r="F112" s="10">
        <f t="shared" si="26"/>
        <v>3393249.5160000003</v>
      </c>
      <c r="G112" s="11">
        <f t="shared" si="26"/>
        <v>3328332.26</v>
      </c>
      <c r="H112" s="11">
        <f t="shared" si="26"/>
        <v>0</v>
      </c>
      <c r="I112" s="12">
        <f t="shared" si="26"/>
        <v>3328332.26</v>
      </c>
      <c r="R112" s="1">
        <v>1</v>
      </c>
    </row>
    <row r="113" spans="1:18" ht="12" customHeight="1">
      <c r="A113" s="13">
        <f>A112</f>
        <v>370</v>
      </c>
      <c r="B113" s="13"/>
      <c r="C113" s="14" t="s">
        <v>3</v>
      </c>
      <c r="D113" s="16">
        <v>11914.115</v>
      </c>
      <c r="E113" s="16"/>
      <c r="F113" s="16">
        <f>D113+E113</f>
        <v>11914.115</v>
      </c>
      <c r="G113" s="17">
        <v>8601.8</v>
      </c>
      <c r="H113" s="17"/>
      <c r="I113" s="15">
        <f>G113+H113</f>
        <v>8601.8</v>
      </c>
      <c r="R113" s="1">
        <v>2</v>
      </c>
    </row>
    <row r="114" spans="1:18" ht="12" customHeight="1">
      <c r="A114" s="13">
        <f>A113</f>
        <v>370</v>
      </c>
      <c r="B114" s="13"/>
      <c r="C114" s="14" t="s">
        <v>4</v>
      </c>
      <c r="D114" s="16">
        <v>3381335.401</v>
      </c>
      <c r="E114" s="16"/>
      <c r="F114" s="16">
        <f>D114+E114</f>
        <v>3381335.401</v>
      </c>
      <c r="G114" s="17">
        <v>3319730.46</v>
      </c>
      <c r="H114" s="17"/>
      <c r="I114" s="15">
        <f>G114+H114</f>
        <v>3319730.46</v>
      </c>
      <c r="R114" s="1">
        <v>3</v>
      </c>
    </row>
    <row r="115" spans="1:18" ht="12" customHeight="1">
      <c r="A115" s="13">
        <f>A114</f>
        <v>370</v>
      </c>
      <c r="B115" s="13"/>
      <c r="C115" s="19" t="s">
        <v>5</v>
      </c>
      <c r="D115" s="21">
        <v>0</v>
      </c>
      <c r="E115" s="21"/>
      <c r="F115" s="21">
        <f>D115+E115</f>
        <v>0</v>
      </c>
      <c r="G115" s="22">
        <v>0</v>
      </c>
      <c r="H115" s="22"/>
      <c r="I115" s="20">
        <f>G115+H115</f>
        <v>0</v>
      </c>
      <c r="R115" s="1">
        <v>4</v>
      </c>
    </row>
    <row r="116" spans="1:18" ht="12" customHeight="1">
      <c r="A116" s="8">
        <v>587</v>
      </c>
      <c r="B116" s="8" t="s">
        <v>2</v>
      </c>
      <c r="C116" s="9" t="s">
        <v>46</v>
      </c>
      <c r="D116" s="10">
        <f aca="true" t="shared" si="27" ref="D116:I116">SUM(D117:D119)</f>
        <v>16909.3</v>
      </c>
      <c r="E116" s="10">
        <f t="shared" si="27"/>
        <v>0</v>
      </c>
      <c r="F116" s="10">
        <f t="shared" si="27"/>
        <v>16909.3</v>
      </c>
      <c r="G116" s="11">
        <f t="shared" si="27"/>
        <v>20565</v>
      </c>
      <c r="H116" s="11">
        <f t="shared" si="27"/>
        <v>0</v>
      </c>
      <c r="I116" s="12">
        <f t="shared" si="27"/>
        <v>20565</v>
      </c>
      <c r="R116" s="1">
        <v>1</v>
      </c>
    </row>
    <row r="117" spans="1:18" ht="12" customHeight="1">
      <c r="A117" s="13">
        <f>A116</f>
        <v>587</v>
      </c>
      <c r="B117" s="13"/>
      <c r="C117" s="14" t="s">
        <v>3</v>
      </c>
      <c r="D117" s="16">
        <v>5530</v>
      </c>
      <c r="E117" s="16"/>
      <c r="F117" s="16">
        <f>D117+E117</f>
        <v>5530</v>
      </c>
      <c r="G117" s="17">
        <v>13492.1</v>
      </c>
      <c r="H117" s="17"/>
      <c r="I117" s="15">
        <f>G117+H117</f>
        <v>13492.1</v>
      </c>
      <c r="R117" s="1">
        <v>2</v>
      </c>
    </row>
    <row r="118" spans="1:18" ht="12" customHeight="1">
      <c r="A118" s="13">
        <f>A117</f>
        <v>587</v>
      </c>
      <c r="B118" s="13"/>
      <c r="C118" s="14" t="s">
        <v>4</v>
      </c>
      <c r="D118" s="16">
        <v>11379.3</v>
      </c>
      <c r="E118" s="16"/>
      <c r="F118" s="16">
        <f>D118+E118</f>
        <v>11379.3</v>
      </c>
      <c r="G118" s="17">
        <v>7072.9</v>
      </c>
      <c r="H118" s="17"/>
      <c r="I118" s="15">
        <f>G118+H118</f>
        <v>7072.9</v>
      </c>
      <c r="R118" s="1">
        <v>3</v>
      </c>
    </row>
    <row r="119" spans="1:18" ht="12" customHeight="1">
      <c r="A119" s="13">
        <f>A118</f>
        <v>587</v>
      </c>
      <c r="B119" s="13"/>
      <c r="C119" s="19" t="s">
        <v>5</v>
      </c>
      <c r="D119" s="21">
        <v>0</v>
      </c>
      <c r="E119" s="21"/>
      <c r="F119" s="21">
        <f>D119+E119</f>
        <v>0</v>
      </c>
      <c r="G119" s="22">
        <v>0</v>
      </c>
      <c r="H119" s="22"/>
      <c r="I119" s="20">
        <f>G119+H119</f>
        <v>0</v>
      </c>
      <c r="R119" s="1">
        <v>4</v>
      </c>
    </row>
    <row r="120" spans="1:19" ht="12" customHeight="1">
      <c r="A120" s="8"/>
      <c r="B120" s="8"/>
      <c r="C120" s="24" t="s">
        <v>10</v>
      </c>
      <c r="D120" s="25">
        <f aca="true" t="shared" si="28" ref="D120:I123">SUMIF($R$92:$R$119,$S120,D$92:D$119)</f>
        <v>4054870.788</v>
      </c>
      <c r="E120" s="25">
        <f t="shared" si="28"/>
        <v>0</v>
      </c>
      <c r="F120" s="25">
        <f t="shared" si="28"/>
        <v>4054870.788</v>
      </c>
      <c r="G120" s="25">
        <f t="shared" si="28"/>
        <v>3987609.034</v>
      </c>
      <c r="H120" s="25">
        <f t="shared" si="28"/>
        <v>10110.139</v>
      </c>
      <c r="I120" s="25">
        <f t="shared" si="28"/>
        <v>3997719.1729999995</v>
      </c>
      <c r="S120" s="1">
        <v>1</v>
      </c>
    </row>
    <row r="121" spans="1:19" ht="12" customHeight="1">
      <c r="A121" s="13"/>
      <c r="B121" s="13"/>
      <c r="C121" s="26" t="s">
        <v>3</v>
      </c>
      <c r="D121" s="25">
        <f t="shared" si="28"/>
        <v>428106.804</v>
      </c>
      <c r="E121" s="25">
        <f t="shared" si="28"/>
        <v>0</v>
      </c>
      <c r="F121" s="25">
        <f t="shared" si="28"/>
        <v>428106.804</v>
      </c>
      <c r="G121" s="25">
        <f t="shared" si="28"/>
        <v>370541.5999999999</v>
      </c>
      <c r="H121" s="25">
        <f t="shared" si="28"/>
        <v>0</v>
      </c>
      <c r="I121" s="25">
        <f t="shared" si="28"/>
        <v>370541.5999999999</v>
      </c>
      <c r="S121" s="1">
        <v>2</v>
      </c>
    </row>
    <row r="122" spans="1:19" ht="12" customHeight="1">
      <c r="A122" s="13"/>
      <c r="B122" s="13"/>
      <c r="C122" s="26" t="s">
        <v>4</v>
      </c>
      <c r="D122" s="25">
        <f t="shared" si="28"/>
        <v>3617908.684</v>
      </c>
      <c r="E122" s="25">
        <f t="shared" si="28"/>
        <v>0</v>
      </c>
      <c r="F122" s="25">
        <f t="shared" si="28"/>
        <v>3617908.684</v>
      </c>
      <c r="G122" s="25">
        <f t="shared" si="28"/>
        <v>3608192.934</v>
      </c>
      <c r="H122" s="25">
        <f t="shared" si="28"/>
        <v>10110.139</v>
      </c>
      <c r="I122" s="25">
        <f t="shared" si="28"/>
        <v>3618303.073</v>
      </c>
      <c r="S122" s="1">
        <v>3</v>
      </c>
    </row>
    <row r="123" spans="1:19" ht="12" customHeight="1">
      <c r="A123" s="13"/>
      <c r="B123" s="13"/>
      <c r="C123" s="30" t="s">
        <v>5</v>
      </c>
      <c r="D123" s="31">
        <f t="shared" si="28"/>
        <v>8855.3</v>
      </c>
      <c r="E123" s="31">
        <f t="shared" si="28"/>
        <v>0</v>
      </c>
      <c r="F123" s="31">
        <f t="shared" si="28"/>
        <v>8855.3</v>
      </c>
      <c r="G123" s="31">
        <f t="shared" si="28"/>
        <v>8874.5</v>
      </c>
      <c r="H123" s="31">
        <f t="shared" si="28"/>
        <v>0</v>
      </c>
      <c r="I123" s="31">
        <f t="shared" si="28"/>
        <v>8874.5</v>
      </c>
      <c r="S123" s="1">
        <v>4</v>
      </c>
    </row>
    <row r="124" spans="1:9" ht="12" customHeight="1">
      <c r="A124" s="28"/>
      <c r="B124" s="28"/>
      <c r="C124" s="28" t="s">
        <v>11</v>
      </c>
      <c r="D124" s="29"/>
      <c r="E124" s="29"/>
      <c r="F124" s="29"/>
      <c r="G124" s="29"/>
      <c r="H124" s="29"/>
      <c r="I124" s="29"/>
    </row>
    <row r="125" spans="1:18" ht="12" customHeight="1">
      <c r="A125" s="8">
        <v>402</v>
      </c>
      <c r="B125" s="8" t="s">
        <v>2</v>
      </c>
      <c r="C125" s="9" t="s">
        <v>47</v>
      </c>
      <c r="D125" s="11">
        <f aca="true" t="shared" si="29" ref="D125:I125">SUM(D126:D128)</f>
        <v>1687710.618</v>
      </c>
      <c r="E125" s="10">
        <f t="shared" si="29"/>
        <v>0</v>
      </c>
      <c r="F125" s="10">
        <f t="shared" si="29"/>
        <v>1687710.618</v>
      </c>
      <c r="G125" s="11">
        <f t="shared" si="29"/>
        <v>1132018.8</v>
      </c>
      <c r="H125" s="11">
        <f t="shared" si="29"/>
        <v>0</v>
      </c>
      <c r="I125" s="12">
        <f t="shared" si="29"/>
        <v>1132018.8</v>
      </c>
      <c r="R125" s="1">
        <v>1</v>
      </c>
    </row>
    <row r="126" spans="1:18" ht="12" customHeight="1">
      <c r="A126" s="13">
        <f>A125</f>
        <v>402</v>
      </c>
      <c r="B126" s="13"/>
      <c r="C126" s="14" t="s">
        <v>3</v>
      </c>
      <c r="D126" s="17">
        <v>1597383.618</v>
      </c>
      <c r="E126" s="16"/>
      <c r="F126" s="16">
        <f>D126+E126</f>
        <v>1597383.618</v>
      </c>
      <c r="G126" s="17">
        <v>1041450.3</v>
      </c>
      <c r="H126" s="17"/>
      <c r="I126" s="15">
        <f>G126+H126</f>
        <v>1041450.3</v>
      </c>
      <c r="R126" s="1">
        <v>2</v>
      </c>
    </row>
    <row r="127" spans="1:18" ht="12" customHeight="1">
      <c r="A127" s="13">
        <f>A126</f>
        <v>402</v>
      </c>
      <c r="B127" s="13"/>
      <c r="C127" s="18" t="s">
        <v>4</v>
      </c>
      <c r="D127" s="17">
        <v>4545</v>
      </c>
      <c r="E127" s="16"/>
      <c r="F127" s="16">
        <f>D127+E127</f>
        <v>4545</v>
      </c>
      <c r="G127" s="17">
        <v>4745</v>
      </c>
      <c r="H127" s="17"/>
      <c r="I127" s="15">
        <f>G127+H127</f>
        <v>4745</v>
      </c>
      <c r="R127" s="1">
        <v>3</v>
      </c>
    </row>
    <row r="128" spans="1:18" ht="12" customHeight="1">
      <c r="A128" s="13">
        <f>A127</f>
        <v>402</v>
      </c>
      <c r="B128" s="13"/>
      <c r="C128" s="19" t="s">
        <v>5</v>
      </c>
      <c r="D128" s="22">
        <v>85782</v>
      </c>
      <c r="E128" s="21"/>
      <c r="F128" s="21">
        <f>D128+E128</f>
        <v>85782</v>
      </c>
      <c r="G128" s="22">
        <v>85823.5</v>
      </c>
      <c r="H128" s="22"/>
      <c r="I128" s="20">
        <f>G128+H128</f>
        <v>85823.5</v>
      </c>
      <c r="R128" s="1">
        <v>4</v>
      </c>
    </row>
    <row r="129" spans="1:18" ht="12" customHeight="1">
      <c r="A129" s="8">
        <v>406</v>
      </c>
      <c r="B129" s="8" t="s">
        <v>2</v>
      </c>
      <c r="C129" s="9" t="s">
        <v>48</v>
      </c>
      <c r="D129" s="10">
        <f aca="true" t="shared" si="30" ref="D129:I129">SUM(D130:D132)</f>
        <v>99716.29999999999</v>
      </c>
      <c r="E129" s="10">
        <f t="shared" si="30"/>
        <v>2550</v>
      </c>
      <c r="F129" s="10">
        <f t="shared" si="30"/>
        <v>102266.29999999999</v>
      </c>
      <c r="G129" s="11">
        <f t="shared" si="30"/>
        <v>121218.1</v>
      </c>
      <c r="H129" s="11">
        <f t="shared" si="30"/>
        <v>0</v>
      </c>
      <c r="I129" s="12">
        <f t="shared" si="30"/>
        <v>121218.1</v>
      </c>
      <c r="R129" s="1">
        <v>1</v>
      </c>
    </row>
    <row r="130" spans="1:18" ht="12" customHeight="1">
      <c r="A130" s="13">
        <f>A129</f>
        <v>406</v>
      </c>
      <c r="B130" s="13"/>
      <c r="C130" s="14" t="s">
        <v>3</v>
      </c>
      <c r="D130" s="16">
        <v>16524.2</v>
      </c>
      <c r="E130" s="16"/>
      <c r="F130" s="16">
        <f>D130+E130</f>
        <v>16524.2</v>
      </c>
      <c r="G130" s="17">
        <v>33572</v>
      </c>
      <c r="H130" s="17"/>
      <c r="I130" s="15">
        <f>G130+H130</f>
        <v>33572</v>
      </c>
      <c r="R130" s="1">
        <v>2</v>
      </c>
    </row>
    <row r="131" spans="1:18" ht="12" customHeight="1">
      <c r="A131" s="13">
        <f>A130</f>
        <v>406</v>
      </c>
      <c r="B131" s="13"/>
      <c r="C131" s="18" t="s">
        <v>4</v>
      </c>
      <c r="D131" s="16">
        <v>69548.2</v>
      </c>
      <c r="E131" s="16">
        <v>2550</v>
      </c>
      <c r="F131" s="16">
        <f>D131+E131</f>
        <v>72098.2</v>
      </c>
      <c r="G131" s="17">
        <v>74392.8</v>
      </c>
      <c r="H131" s="17"/>
      <c r="I131" s="15">
        <f>G131+H131</f>
        <v>74392.8</v>
      </c>
      <c r="R131" s="1">
        <v>3</v>
      </c>
    </row>
    <row r="132" spans="1:18" ht="12" customHeight="1">
      <c r="A132" s="13">
        <f>A131</f>
        <v>406</v>
      </c>
      <c r="B132" s="13"/>
      <c r="C132" s="19" t="s">
        <v>5</v>
      </c>
      <c r="D132" s="21">
        <v>13643.9</v>
      </c>
      <c r="E132" s="21"/>
      <c r="F132" s="21">
        <f>D132+E132</f>
        <v>13643.9</v>
      </c>
      <c r="G132" s="22">
        <v>13253.3</v>
      </c>
      <c r="H132" s="22"/>
      <c r="I132" s="20">
        <f>G132+H132</f>
        <v>13253.3</v>
      </c>
      <c r="R132" s="1">
        <v>4</v>
      </c>
    </row>
    <row r="133" spans="1:18" ht="12" customHeight="1">
      <c r="A133" s="8">
        <v>416</v>
      </c>
      <c r="B133" s="8" t="s">
        <v>2</v>
      </c>
      <c r="C133" s="9" t="s">
        <v>49</v>
      </c>
      <c r="D133" s="10">
        <f aca="true" t="shared" si="31" ref="D133:I133">SUM(D134:D136)</f>
        <v>7458907.3</v>
      </c>
      <c r="E133" s="10">
        <f t="shared" si="31"/>
        <v>0</v>
      </c>
      <c r="F133" s="10">
        <f t="shared" si="31"/>
        <v>7458907.3</v>
      </c>
      <c r="G133" s="11">
        <f t="shared" si="31"/>
        <v>8672358</v>
      </c>
      <c r="H133" s="11">
        <f t="shared" si="31"/>
        <v>400000</v>
      </c>
      <c r="I133" s="12">
        <f t="shared" si="31"/>
        <v>9072358</v>
      </c>
      <c r="R133" s="1">
        <v>1</v>
      </c>
    </row>
    <row r="134" spans="1:18" ht="12" customHeight="1">
      <c r="A134" s="13">
        <f>A133</f>
        <v>416</v>
      </c>
      <c r="B134" s="13"/>
      <c r="C134" s="14" t="s">
        <v>3</v>
      </c>
      <c r="D134" s="17">
        <v>225186.6</v>
      </c>
      <c r="E134" s="16"/>
      <c r="F134" s="16">
        <f>D134+E134</f>
        <v>225186.6</v>
      </c>
      <c r="G134" s="17">
        <v>1921017.4</v>
      </c>
      <c r="H134" s="17"/>
      <c r="I134" s="15">
        <f>G134+H134</f>
        <v>1921017.4</v>
      </c>
      <c r="R134" s="1">
        <v>2</v>
      </c>
    </row>
    <row r="135" spans="1:18" ht="12" customHeight="1">
      <c r="A135" s="13">
        <f>A134</f>
        <v>416</v>
      </c>
      <c r="B135" s="13"/>
      <c r="C135" s="14" t="s">
        <v>4</v>
      </c>
      <c r="D135" s="17">
        <v>7233720.7</v>
      </c>
      <c r="E135" s="16"/>
      <c r="F135" s="16">
        <f>D135+E135</f>
        <v>7233720.7</v>
      </c>
      <c r="G135" s="17">
        <v>6751340.6</v>
      </c>
      <c r="H135" s="17">
        <v>400000</v>
      </c>
      <c r="I135" s="15">
        <f>G135+H135</f>
        <v>7151340.6</v>
      </c>
      <c r="R135" s="1">
        <v>3</v>
      </c>
    </row>
    <row r="136" spans="1:18" ht="12" customHeight="1">
      <c r="A136" s="13">
        <f>A135</f>
        <v>416</v>
      </c>
      <c r="B136" s="13"/>
      <c r="C136" s="19" t="s">
        <v>5</v>
      </c>
      <c r="D136" s="22">
        <v>0</v>
      </c>
      <c r="E136" s="21"/>
      <c r="F136" s="21">
        <f>D136+E136</f>
        <v>0</v>
      </c>
      <c r="G136" s="22">
        <v>0</v>
      </c>
      <c r="H136" s="22"/>
      <c r="I136" s="20">
        <f>G136+H136</f>
        <v>0</v>
      </c>
      <c r="R136" s="1">
        <v>4</v>
      </c>
    </row>
    <row r="137" spans="1:18" ht="12" customHeight="1">
      <c r="A137" s="8">
        <v>418</v>
      </c>
      <c r="B137" s="8" t="s">
        <v>2</v>
      </c>
      <c r="C137" s="9" t="s">
        <v>50</v>
      </c>
      <c r="D137" s="11">
        <f aca="true" t="shared" si="32" ref="D137:I137">SUM(D138:D140)</f>
        <v>1161890.7999999998</v>
      </c>
      <c r="E137" s="10">
        <f t="shared" si="32"/>
        <v>0</v>
      </c>
      <c r="F137" s="10">
        <f t="shared" si="32"/>
        <v>1161890.7999999998</v>
      </c>
      <c r="G137" s="11">
        <f t="shared" si="32"/>
        <v>1172813.3</v>
      </c>
      <c r="H137" s="11">
        <f t="shared" si="32"/>
        <v>0</v>
      </c>
      <c r="I137" s="12">
        <f t="shared" si="32"/>
        <v>1172813.3</v>
      </c>
      <c r="R137" s="1">
        <v>1</v>
      </c>
    </row>
    <row r="138" spans="1:18" ht="12" customHeight="1">
      <c r="A138" s="13">
        <f>A137</f>
        <v>418</v>
      </c>
      <c r="B138" s="13"/>
      <c r="C138" s="14" t="s">
        <v>3</v>
      </c>
      <c r="D138" s="16">
        <v>695074.2</v>
      </c>
      <c r="E138" s="16"/>
      <c r="F138" s="16">
        <f>D138+E138</f>
        <v>695074.2</v>
      </c>
      <c r="G138" s="17">
        <v>760543.8</v>
      </c>
      <c r="H138" s="17"/>
      <c r="I138" s="15">
        <f>G138+H138</f>
        <v>760543.8</v>
      </c>
      <c r="R138" s="1">
        <v>2</v>
      </c>
    </row>
    <row r="139" spans="1:18" ht="12" customHeight="1">
      <c r="A139" s="13">
        <f>A138</f>
        <v>418</v>
      </c>
      <c r="B139" s="13"/>
      <c r="C139" s="14" t="s">
        <v>4</v>
      </c>
      <c r="D139" s="17">
        <v>455822.6</v>
      </c>
      <c r="E139" s="16"/>
      <c r="F139" s="16">
        <f>D139+E139</f>
        <v>455822.6</v>
      </c>
      <c r="G139" s="17">
        <v>401275.5</v>
      </c>
      <c r="H139" s="16"/>
      <c r="I139" s="15">
        <f>G139+H139</f>
        <v>401275.5</v>
      </c>
      <c r="R139" s="1">
        <v>3</v>
      </c>
    </row>
    <row r="140" spans="1:18" ht="12" customHeight="1">
      <c r="A140" s="13">
        <f>A139</f>
        <v>418</v>
      </c>
      <c r="B140" s="13"/>
      <c r="C140" s="19" t="s">
        <v>5</v>
      </c>
      <c r="D140" s="22">
        <v>10994</v>
      </c>
      <c r="E140" s="21"/>
      <c r="F140" s="21">
        <f>D140+E140</f>
        <v>10994</v>
      </c>
      <c r="G140" s="22">
        <v>10994</v>
      </c>
      <c r="H140" s="22"/>
      <c r="I140" s="20">
        <f>G140+H140</f>
        <v>10994</v>
      </c>
      <c r="R140" s="1">
        <v>4</v>
      </c>
    </row>
    <row r="141" spans="1:18" ht="12" customHeight="1">
      <c r="A141" s="8">
        <v>420</v>
      </c>
      <c r="B141" s="8" t="s">
        <v>2</v>
      </c>
      <c r="C141" s="9" t="s">
        <v>51</v>
      </c>
      <c r="D141" s="10">
        <f aca="true" t="shared" si="33" ref="D141:I141">SUM(D142:D144)</f>
        <v>1467390.034</v>
      </c>
      <c r="E141" s="10">
        <f t="shared" si="33"/>
        <v>12000</v>
      </c>
      <c r="F141" s="10">
        <f t="shared" si="33"/>
        <v>1479390.034</v>
      </c>
      <c r="G141" s="10">
        <f t="shared" si="33"/>
        <v>1329827.6</v>
      </c>
      <c r="H141" s="11">
        <f t="shared" si="33"/>
        <v>34819.017</v>
      </c>
      <c r="I141" s="12">
        <f t="shared" si="33"/>
        <v>1364646.617</v>
      </c>
      <c r="R141" s="1">
        <v>1</v>
      </c>
    </row>
    <row r="142" spans="1:18" ht="12" customHeight="1">
      <c r="A142" s="13">
        <f>A141</f>
        <v>420</v>
      </c>
      <c r="B142" s="13"/>
      <c r="C142" s="14" t="s">
        <v>3</v>
      </c>
      <c r="D142" s="16">
        <v>11927.834</v>
      </c>
      <c r="E142" s="16"/>
      <c r="F142" s="16">
        <f>D142+E142</f>
        <v>11927.834</v>
      </c>
      <c r="G142" s="16">
        <v>30749.7</v>
      </c>
      <c r="H142" s="17"/>
      <c r="I142" s="15">
        <f>G142+H142</f>
        <v>30749.7</v>
      </c>
      <c r="R142" s="1">
        <v>2</v>
      </c>
    </row>
    <row r="143" spans="1:18" ht="12" customHeight="1">
      <c r="A143" s="13">
        <f>A142</f>
        <v>420</v>
      </c>
      <c r="B143" s="13"/>
      <c r="C143" s="14" t="s">
        <v>4</v>
      </c>
      <c r="D143" s="16">
        <v>411172.8</v>
      </c>
      <c r="E143" s="16">
        <v>12000</v>
      </c>
      <c r="F143" s="16">
        <f>D143+E143</f>
        <v>423172.8</v>
      </c>
      <c r="G143" s="16">
        <v>283118.7</v>
      </c>
      <c r="H143" s="16">
        <v>34819.017</v>
      </c>
      <c r="I143" s="15">
        <f>G143+H143</f>
        <v>317937.717</v>
      </c>
      <c r="R143" s="1">
        <v>3</v>
      </c>
    </row>
    <row r="144" spans="1:18" ht="12" customHeight="1">
      <c r="A144" s="13">
        <f>A143</f>
        <v>420</v>
      </c>
      <c r="B144" s="13"/>
      <c r="C144" s="19" t="s">
        <v>5</v>
      </c>
      <c r="D144" s="21">
        <v>1044289.4</v>
      </c>
      <c r="E144" s="21"/>
      <c r="F144" s="21">
        <f>D144+E144</f>
        <v>1044289.4</v>
      </c>
      <c r="G144" s="21">
        <v>1015959.2</v>
      </c>
      <c r="H144" s="22"/>
      <c r="I144" s="20">
        <f>G144+H144</f>
        <v>1015959.2</v>
      </c>
      <c r="R144" s="1">
        <v>4</v>
      </c>
    </row>
    <row r="145" spans="1:18" ht="12" customHeight="1">
      <c r="A145" s="8">
        <v>422</v>
      </c>
      <c r="B145" s="8" t="s">
        <v>2</v>
      </c>
      <c r="C145" s="9" t="s">
        <v>52</v>
      </c>
      <c r="D145" s="10">
        <f aca="true" t="shared" si="34" ref="D145:I145">SUM(D146:D148)</f>
        <v>254777.19</v>
      </c>
      <c r="E145" s="10">
        <f t="shared" si="34"/>
        <v>123633.588</v>
      </c>
      <c r="F145" s="10">
        <f t="shared" si="34"/>
        <v>378410.77800000005</v>
      </c>
      <c r="G145" s="11">
        <f t="shared" si="34"/>
        <v>304056.153</v>
      </c>
      <c r="H145" s="11">
        <f t="shared" si="34"/>
        <v>223390.25900000002</v>
      </c>
      <c r="I145" s="12">
        <f t="shared" si="34"/>
        <v>527446.412</v>
      </c>
      <c r="R145" s="1">
        <v>1</v>
      </c>
    </row>
    <row r="146" spans="1:18" ht="12" customHeight="1">
      <c r="A146" s="13">
        <f>A145</f>
        <v>422</v>
      </c>
      <c r="B146" s="13"/>
      <c r="C146" s="14" t="s">
        <v>3</v>
      </c>
      <c r="D146" s="16">
        <v>43033.618</v>
      </c>
      <c r="E146" s="16"/>
      <c r="F146" s="16">
        <f>D146+E146</f>
        <v>43033.618</v>
      </c>
      <c r="G146" s="17">
        <v>38777.9</v>
      </c>
      <c r="H146" s="17"/>
      <c r="I146" s="15">
        <f>G146+H146</f>
        <v>38777.9</v>
      </c>
      <c r="R146" s="1">
        <v>2</v>
      </c>
    </row>
    <row r="147" spans="1:18" ht="12" customHeight="1">
      <c r="A147" s="13">
        <f>A146</f>
        <v>422</v>
      </c>
      <c r="B147" s="13"/>
      <c r="C147" s="14" t="s">
        <v>4</v>
      </c>
      <c r="D147" s="16">
        <v>187029.964</v>
      </c>
      <c r="E147" s="16">
        <v>123633.588</v>
      </c>
      <c r="F147" s="16">
        <f>D147+E147</f>
        <v>310663.552</v>
      </c>
      <c r="G147" s="17">
        <v>243473.218</v>
      </c>
      <c r="H147" s="17">
        <v>188129.869</v>
      </c>
      <c r="I147" s="15">
        <f>G147+H147</f>
        <v>431603.087</v>
      </c>
      <c r="R147" s="1">
        <v>3</v>
      </c>
    </row>
    <row r="148" spans="1:18" ht="12" customHeight="1">
      <c r="A148" s="13">
        <f>A147</f>
        <v>422</v>
      </c>
      <c r="B148" s="13"/>
      <c r="C148" s="19" t="s">
        <v>5</v>
      </c>
      <c r="D148" s="22">
        <v>24713.608</v>
      </c>
      <c r="E148" s="21"/>
      <c r="F148" s="21">
        <f>D148+E148</f>
        <v>24713.608</v>
      </c>
      <c r="G148" s="22">
        <v>21805.035</v>
      </c>
      <c r="H148" s="22">
        <v>35260.39</v>
      </c>
      <c r="I148" s="20">
        <f>G148+H148</f>
        <v>57065.425</v>
      </c>
      <c r="R148" s="1">
        <v>4</v>
      </c>
    </row>
    <row r="149" spans="1:18" ht="12" customHeight="1">
      <c r="A149" s="8">
        <v>426</v>
      </c>
      <c r="B149" s="8" t="s">
        <v>2</v>
      </c>
      <c r="C149" s="9" t="s">
        <v>53</v>
      </c>
      <c r="D149" s="11">
        <f aca="true" t="shared" si="35" ref="D149:I149">SUM(D150:D152)</f>
        <v>1360422.692</v>
      </c>
      <c r="E149" s="10">
        <f t="shared" si="35"/>
        <v>0</v>
      </c>
      <c r="F149" s="10">
        <f t="shared" si="35"/>
        <v>1360422.692</v>
      </c>
      <c r="G149" s="11">
        <f t="shared" si="35"/>
        <v>1559473.5</v>
      </c>
      <c r="H149" s="11">
        <f t="shared" si="35"/>
        <v>0</v>
      </c>
      <c r="I149" s="12">
        <f t="shared" si="35"/>
        <v>1559473.5</v>
      </c>
      <c r="R149" s="1">
        <v>1</v>
      </c>
    </row>
    <row r="150" spans="1:18" ht="12" customHeight="1">
      <c r="A150" s="13">
        <f>A149</f>
        <v>426</v>
      </c>
      <c r="B150" s="13"/>
      <c r="C150" s="14" t="s">
        <v>3</v>
      </c>
      <c r="D150" s="17">
        <v>1251752.892</v>
      </c>
      <c r="E150" s="16"/>
      <c r="F150" s="16">
        <f>D150+E150</f>
        <v>1251752.892</v>
      </c>
      <c r="G150" s="17">
        <v>1450803.7</v>
      </c>
      <c r="H150" s="17"/>
      <c r="I150" s="15">
        <f>G150+H150</f>
        <v>1450803.7</v>
      </c>
      <c r="R150" s="1">
        <v>2</v>
      </c>
    </row>
    <row r="151" spans="1:18" ht="12" customHeight="1">
      <c r="A151" s="13">
        <f>A150</f>
        <v>426</v>
      </c>
      <c r="B151" s="13"/>
      <c r="C151" s="14" t="s">
        <v>4</v>
      </c>
      <c r="D151" s="17">
        <v>108669.8</v>
      </c>
      <c r="E151" s="16"/>
      <c r="F151" s="16">
        <f>D151+E151</f>
        <v>108669.8</v>
      </c>
      <c r="G151" s="17">
        <v>108669.8</v>
      </c>
      <c r="H151" s="17"/>
      <c r="I151" s="15">
        <f>G151+H151</f>
        <v>108669.8</v>
      </c>
      <c r="R151" s="1">
        <v>3</v>
      </c>
    </row>
    <row r="152" spans="1:18" ht="12" customHeight="1">
      <c r="A152" s="13">
        <f>A151</f>
        <v>426</v>
      </c>
      <c r="B152" s="13"/>
      <c r="C152" s="19" t="s">
        <v>5</v>
      </c>
      <c r="D152" s="22">
        <v>0</v>
      </c>
      <c r="E152" s="21"/>
      <c r="F152" s="21">
        <f>D152+E152</f>
        <v>0</v>
      </c>
      <c r="G152" s="22">
        <v>0</v>
      </c>
      <c r="H152" s="22"/>
      <c r="I152" s="20">
        <f>G152+H152</f>
        <v>0</v>
      </c>
      <c r="R152" s="1">
        <v>4</v>
      </c>
    </row>
    <row r="153" spans="1:18" ht="12" customHeight="1">
      <c r="A153" s="8">
        <v>425</v>
      </c>
      <c r="B153" s="8" t="s">
        <v>2</v>
      </c>
      <c r="C153" s="9" t="s">
        <v>54</v>
      </c>
      <c r="D153" s="11">
        <f aca="true" t="shared" si="36" ref="D153:I153">SUM(D154:D156)</f>
        <v>134036.58500000002</v>
      </c>
      <c r="E153" s="10">
        <f t="shared" si="36"/>
        <v>0</v>
      </c>
      <c r="F153" s="10">
        <f t="shared" si="36"/>
        <v>134036.58500000002</v>
      </c>
      <c r="G153" s="11">
        <f t="shared" si="36"/>
        <v>125000.1</v>
      </c>
      <c r="H153" s="11">
        <f t="shared" si="36"/>
        <v>0</v>
      </c>
      <c r="I153" s="12">
        <f t="shared" si="36"/>
        <v>125000.1</v>
      </c>
      <c r="R153" s="1">
        <v>1</v>
      </c>
    </row>
    <row r="154" spans="1:18" ht="12" customHeight="1">
      <c r="A154" s="13">
        <f>A153</f>
        <v>425</v>
      </c>
      <c r="B154" s="13"/>
      <c r="C154" s="14" t="s">
        <v>3</v>
      </c>
      <c r="D154" s="16">
        <v>121036.585</v>
      </c>
      <c r="E154" s="16"/>
      <c r="F154" s="16">
        <f>D154+E154</f>
        <v>121036.585</v>
      </c>
      <c r="G154" s="17">
        <v>112000.1</v>
      </c>
      <c r="H154" s="17"/>
      <c r="I154" s="15">
        <f>G154+H154</f>
        <v>112000.1</v>
      </c>
      <c r="R154" s="1">
        <v>2</v>
      </c>
    </row>
    <row r="155" spans="1:18" ht="12" customHeight="1">
      <c r="A155" s="13">
        <f>A154</f>
        <v>425</v>
      </c>
      <c r="B155" s="13"/>
      <c r="C155" s="14" t="s">
        <v>4</v>
      </c>
      <c r="D155" s="16">
        <v>13000</v>
      </c>
      <c r="E155" s="16"/>
      <c r="F155" s="16">
        <f>D155+E155</f>
        <v>13000</v>
      </c>
      <c r="G155" s="17">
        <v>13000</v>
      </c>
      <c r="H155" s="17"/>
      <c r="I155" s="15">
        <f>G155+H155</f>
        <v>13000</v>
      </c>
      <c r="R155" s="1">
        <v>3</v>
      </c>
    </row>
    <row r="156" spans="1:18" ht="12" customHeight="1">
      <c r="A156" s="13">
        <f>A155</f>
        <v>425</v>
      </c>
      <c r="B156" s="13"/>
      <c r="C156" s="19" t="s">
        <v>5</v>
      </c>
      <c r="D156" s="22">
        <v>0</v>
      </c>
      <c r="E156" s="21"/>
      <c r="F156" s="21">
        <f>D156+E156</f>
        <v>0</v>
      </c>
      <c r="G156" s="22">
        <v>0</v>
      </c>
      <c r="H156" s="22"/>
      <c r="I156" s="20">
        <f>G156+H156</f>
        <v>0</v>
      </c>
      <c r="R156" s="1">
        <v>4</v>
      </c>
    </row>
    <row r="157" spans="1:18" ht="12" customHeight="1">
      <c r="A157" s="8">
        <v>427</v>
      </c>
      <c r="B157" s="8" t="s">
        <v>2</v>
      </c>
      <c r="C157" s="9" t="s">
        <v>55</v>
      </c>
      <c r="D157" s="11">
        <f aca="true" t="shared" si="37" ref="D157:I157">SUM(D158:D160)</f>
        <v>239643.90000000002</v>
      </c>
      <c r="E157" s="10">
        <f t="shared" si="37"/>
        <v>0</v>
      </c>
      <c r="F157" s="10">
        <f t="shared" si="37"/>
        <v>239643.90000000002</v>
      </c>
      <c r="G157" s="11">
        <f t="shared" si="37"/>
        <v>266726.7</v>
      </c>
      <c r="H157" s="11">
        <f t="shared" si="37"/>
        <v>0</v>
      </c>
      <c r="I157" s="12">
        <f t="shared" si="37"/>
        <v>266726.7</v>
      </c>
      <c r="R157" s="1">
        <v>1</v>
      </c>
    </row>
    <row r="158" spans="1:18" ht="12" customHeight="1">
      <c r="A158" s="13">
        <f>A157</f>
        <v>427</v>
      </c>
      <c r="B158" s="13"/>
      <c r="C158" s="14" t="s">
        <v>3</v>
      </c>
      <c r="D158" s="17">
        <v>0</v>
      </c>
      <c r="E158" s="16"/>
      <c r="F158" s="16">
        <f>D158+E158</f>
        <v>0</v>
      </c>
      <c r="G158" s="17">
        <v>21000</v>
      </c>
      <c r="H158" s="17"/>
      <c r="I158" s="15">
        <f>G158+H158</f>
        <v>21000</v>
      </c>
      <c r="R158" s="1">
        <v>2</v>
      </c>
    </row>
    <row r="159" spans="1:18" ht="12" customHeight="1">
      <c r="A159" s="13">
        <f>A158</f>
        <v>427</v>
      </c>
      <c r="B159" s="13"/>
      <c r="C159" s="18" t="s">
        <v>4</v>
      </c>
      <c r="D159" s="17">
        <v>4016.7</v>
      </c>
      <c r="E159" s="16"/>
      <c r="F159" s="16">
        <f>D159+E159</f>
        <v>4016.7</v>
      </c>
      <c r="G159" s="17">
        <v>4000</v>
      </c>
      <c r="H159" s="17"/>
      <c r="I159" s="15">
        <f>G159+H159</f>
        <v>4000</v>
      </c>
      <c r="R159" s="1">
        <v>3</v>
      </c>
    </row>
    <row r="160" spans="1:18" ht="12" customHeight="1">
      <c r="A160" s="13">
        <f>A159</f>
        <v>427</v>
      </c>
      <c r="B160" s="13"/>
      <c r="C160" s="19" t="s">
        <v>5</v>
      </c>
      <c r="D160" s="22">
        <v>235627.2</v>
      </c>
      <c r="E160" s="21"/>
      <c r="F160" s="21">
        <f>D160+E160</f>
        <v>235627.2</v>
      </c>
      <c r="G160" s="22">
        <v>241726.7</v>
      </c>
      <c r="H160" s="22"/>
      <c r="I160" s="20">
        <f>G160+H160</f>
        <v>241726.7</v>
      </c>
      <c r="R160" s="1">
        <v>4</v>
      </c>
    </row>
    <row r="161" spans="1:18" ht="12" customHeight="1">
      <c r="A161" s="8">
        <v>440</v>
      </c>
      <c r="B161" s="8" t="s">
        <v>2</v>
      </c>
      <c r="C161" s="9" t="s">
        <v>56</v>
      </c>
      <c r="D161" s="11">
        <f aca="true" t="shared" si="38" ref="D161:I161">SUM(D162:D164)</f>
        <v>99538.3</v>
      </c>
      <c r="E161" s="10">
        <f t="shared" si="38"/>
        <v>0</v>
      </c>
      <c r="F161" s="10">
        <f t="shared" si="38"/>
        <v>99538.3</v>
      </c>
      <c r="G161" s="11">
        <f t="shared" si="38"/>
        <v>96865</v>
      </c>
      <c r="H161" s="11">
        <f t="shared" si="38"/>
        <v>0</v>
      </c>
      <c r="I161" s="12">
        <f t="shared" si="38"/>
        <v>96865</v>
      </c>
      <c r="R161" s="1">
        <v>1</v>
      </c>
    </row>
    <row r="162" spans="1:18" ht="12" customHeight="1">
      <c r="A162" s="13">
        <f>A161</f>
        <v>440</v>
      </c>
      <c r="B162" s="13"/>
      <c r="C162" s="14" t="s">
        <v>3</v>
      </c>
      <c r="D162" s="17">
        <v>0</v>
      </c>
      <c r="E162" s="16"/>
      <c r="F162" s="16">
        <f>D162+E162</f>
        <v>0</v>
      </c>
      <c r="G162" s="17">
        <v>0</v>
      </c>
      <c r="H162" s="17"/>
      <c r="I162" s="15">
        <f>G162+H162</f>
        <v>0</v>
      </c>
      <c r="R162" s="1">
        <v>2</v>
      </c>
    </row>
    <row r="163" spans="1:18" ht="12" customHeight="1">
      <c r="A163" s="13">
        <f>A162</f>
        <v>440</v>
      </c>
      <c r="B163" s="13"/>
      <c r="C163" s="18" t="s">
        <v>4</v>
      </c>
      <c r="D163" s="17">
        <v>99538.3</v>
      </c>
      <c r="E163" s="16"/>
      <c r="F163" s="16">
        <f>D163+E163</f>
        <v>99538.3</v>
      </c>
      <c r="G163" s="17">
        <v>96865</v>
      </c>
      <c r="H163" s="17"/>
      <c r="I163" s="15">
        <f>G163+H163</f>
        <v>96865</v>
      </c>
      <c r="R163" s="1">
        <v>3</v>
      </c>
    </row>
    <row r="164" spans="1:18" ht="12" customHeight="1">
      <c r="A164" s="13">
        <f>A163</f>
        <v>440</v>
      </c>
      <c r="B164" s="13"/>
      <c r="C164" s="19" t="s">
        <v>5</v>
      </c>
      <c r="D164" s="22">
        <v>0</v>
      </c>
      <c r="E164" s="21"/>
      <c r="F164" s="21">
        <f>D164+E164</f>
        <v>0</v>
      </c>
      <c r="G164" s="22">
        <v>0</v>
      </c>
      <c r="H164" s="22"/>
      <c r="I164" s="20">
        <f>G164+H164</f>
        <v>0</v>
      </c>
      <c r="R164" s="1">
        <v>4</v>
      </c>
    </row>
    <row r="165" spans="1:18" ht="12" customHeight="1">
      <c r="A165" s="8">
        <v>442</v>
      </c>
      <c r="B165" s="8" t="s">
        <v>2</v>
      </c>
      <c r="C165" s="9" t="s">
        <v>57</v>
      </c>
      <c r="D165" s="11">
        <f aca="true" t="shared" si="39" ref="D165:I165">SUM(D166:D168)</f>
        <v>15111</v>
      </c>
      <c r="E165" s="10">
        <f t="shared" si="39"/>
        <v>0</v>
      </c>
      <c r="F165" s="10">
        <f t="shared" si="39"/>
        <v>15111</v>
      </c>
      <c r="G165" s="11">
        <f t="shared" si="39"/>
        <v>14661.5</v>
      </c>
      <c r="H165" s="11">
        <f t="shared" si="39"/>
        <v>0</v>
      </c>
      <c r="I165" s="12">
        <f t="shared" si="39"/>
        <v>14661.5</v>
      </c>
      <c r="R165" s="1">
        <v>1</v>
      </c>
    </row>
    <row r="166" spans="1:18" ht="12" customHeight="1">
      <c r="A166" s="13">
        <f>A165</f>
        <v>442</v>
      </c>
      <c r="B166" s="13"/>
      <c r="C166" s="14" t="s">
        <v>3</v>
      </c>
      <c r="D166" s="16">
        <v>9973.2</v>
      </c>
      <c r="E166" s="16"/>
      <c r="F166" s="16">
        <f>D166+E166</f>
        <v>9973.2</v>
      </c>
      <c r="G166" s="17">
        <v>9523.7</v>
      </c>
      <c r="H166" s="17"/>
      <c r="I166" s="15">
        <f>G166+H166</f>
        <v>9523.7</v>
      </c>
      <c r="R166" s="1">
        <v>2</v>
      </c>
    </row>
    <row r="167" spans="1:18" ht="12" customHeight="1">
      <c r="A167" s="13">
        <f>A166</f>
        <v>442</v>
      </c>
      <c r="B167" s="13"/>
      <c r="C167" s="18" t="s">
        <v>4</v>
      </c>
      <c r="D167" s="17">
        <v>600</v>
      </c>
      <c r="E167" s="16"/>
      <c r="F167" s="16">
        <f>D167+E167</f>
        <v>600</v>
      </c>
      <c r="G167" s="17">
        <v>600</v>
      </c>
      <c r="H167" s="17"/>
      <c r="I167" s="15">
        <f>G167+H167</f>
        <v>600</v>
      </c>
      <c r="R167" s="1">
        <v>3</v>
      </c>
    </row>
    <row r="168" spans="1:18" ht="12" customHeight="1">
      <c r="A168" s="13">
        <f>A167</f>
        <v>442</v>
      </c>
      <c r="B168" s="13"/>
      <c r="C168" s="19" t="s">
        <v>5</v>
      </c>
      <c r="D168" s="22">
        <v>4537.8</v>
      </c>
      <c r="E168" s="21"/>
      <c r="F168" s="21">
        <f>D168+E168</f>
        <v>4537.8</v>
      </c>
      <c r="G168" s="22">
        <v>4537.8</v>
      </c>
      <c r="H168" s="22"/>
      <c r="I168" s="20">
        <f>G168+H168</f>
        <v>4537.8</v>
      </c>
      <c r="R168" s="1">
        <v>4</v>
      </c>
    </row>
    <row r="169" spans="1:18" ht="12" customHeight="1">
      <c r="A169" s="8">
        <v>444</v>
      </c>
      <c r="B169" s="8" t="s">
        <v>2</v>
      </c>
      <c r="C169" s="9" t="s">
        <v>58</v>
      </c>
      <c r="D169" s="11">
        <f aca="true" t="shared" si="40" ref="D169:I169">SUM(D170:D172)</f>
        <v>6976338.968</v>
      </c>
      <c r="E169" s="10">
        <f t="shared" si="40"/>
        <v>0</v>
      </c>
      <c r="F169" s="10">
        <f t="shared" si="40"/>
        <v>6976338.968</v>
      </c>
      <c r="G169" s="10">
        <f t="shared" si="40"/>
        <v>6492218.799999999</v>
      </c>
      <c r="H169" s="11">
        <f t="shared" si="40"/>
        <v>0</v>
      </c>
      <c r="I169" s="12">
        <f t="shared" si="40"/>
        <v>6492218.799999999</v>
      </c>
      <c r="R169" s="1">
        <v>1</v>
      </c>
    </row>
    <row r="170" spans="1:18" ht="12" customHeight="1">
      <c r="A170" s="13">
        <f>A169</f>
        <v>444</v>
      </c>
      <c r="B170" s="13"/>
      <c r="C170" s="18" t="s">
        <v>3</v>
      </c>
      <c r="D170" s="16">
        <v>4086489.1</v>
      </c>
      <c r="E170" s="16"/>
      <c r="F170" s="16">
        <f>D170+E170</f>
        <v>4086489.1</v>
      </c>
      <c r="G170" s="16">
        <v>3942165.8</v>
      </c>
      <c r="H170" s="17"/>
      <c r="I170" s="15">
        <f>G170+H170</f>
        <v>3942165.8</v>
      </c>
      <c r="R170" s="1">
        <v>2</v>
      </c>
    </row>
    <row r="171" spans="1:18" ht="12" customHeight="1">
      <c r="A171" s="13">
        <f>A170</f>
        <v>444</v>
      </c>
      <c r="B171" s="13"/>
      <c r="C171" s="14" t="s">
        <v>4</v>
      </c>
      <c r="D171" s="17">
        <v>1166223.6</v>
      </c>
      <c r="E171" s="16"/>
      <c r="F171" s="16">
        <f>D171+E171</f>
        <v>1166223.6</v>
      </c>
      <c r="G171" s="16">
        <v>771775.1</v>
      </c>
      <c r="H171" s="17"/>
      <c r="I171" s="15">
        <f>G171+H171</f>
        <v>771775.1</v>
      </c>
      <c r="R171" s="1">
        <v>3</v>
      </c>
    </row>
    <row r="172" spans="1:18" ht="12" customHeight="1">
      <c r="A172" s="13">
        <f>A171</f>
        <v>444</v>
      </c>
      <c r="B172" s="13"/>
      <c r="C172" s="19" t="s">
        <v>5</v>
      </c>
      <c r="D172" s="21">
        <v>1723626.268</v>
      </c>
      <c r="E172" s="21"/>
      <c r="F172" s="21">
        <f>D172+E172</f>
        <v>1723626.268</v>
      </c>
      <c r="G172" s="21">
        <v>1778277.9</v>
      </c>
      <c r="H172" s="22"/>
      <c r="I172" s="20">
        <f>G172+H172</f>
        <v>1778277.9</v>
      </c>
      <c r="R172" s="1">
        <v>4</v>
      </c>
    </row>
    <row r="173" spans="1:18" ht="12" customHeight="1">
      <c r="A173" s="8">
        <v>445</v>
      </c>
      <c r="B173" s="8" t="s">
        <v>2</v>
      </c>
      <c r="C173" s="9" t="s">
        <v>59</v>
      </c>
      <c r="D173" s="11">
        <f aca="true" t="shared" si="41" ref="D173:I173">SUM(D174:D176)</f>
        <v>54448</v>
      </c>
      <c r="E173" s="10">
        <f t="shared" si="41"/>
        <v>0</v>
      </c>
      <c r="F173" s="10">
        <f t="shared" si="41"/>
        <v>54448</v>
      </c>
      <c r="G173" s="11">
        <f t="shared" si="41"/>
        <v>55923.153</v>
      </c>
      <c r="H173" s="11">
        <f t="shared" si="41"/>
        <v>0</v>
      </c>
      <c r="I173" s="12">
        <f t="shared" si="41"/>
        <v>55923.153</v>
      </c>
      <c r="R173" s="1">
        <v>1</v>
      </c>
    </row>
    <row r="174" spans="1:18" ht="12" customHeight="1">
      <c r="A174" s="13">
        <f>A173</f>
        <v>445</v>
      </c>
      <c r="B174" s="13"/>
      <c r="C174" s="14" t="s">
        <v>3</v>
      </c>
      <c r="D174" s="17">
        <v>0</v>
      </c>
      <c r="E174" s="16"/>
      <c r="F174" s="16">
        <f>D174+E174</f>
        <v>0</v>
      </c>
      <c r="G174" s="17">
        <v>0</v>
      </c>
      <c r="H174" s="17"/>
      <c r="I174" s="15">
        <f>G174+H174</f>
        <v>0</v>
      </c>
      <c r="R174" s="1">
        <v>2</v>
      </c>
    </row>
    <row r="175" spans="1:18" ht="12" customHeight="1">
      <c r="A175" s="13">
        <f>A174</f>
        <v>445</v>
      </c>
      <c r="B175" s="13"/>
      <c r="C175" s="18" t="s">
        <v>4</v>
      </c>
      <c r="D175" s="17">
        <v>54448</v>
      </c>
      <c r="E175" s="16"/>
      <c r="F175" s="16">
        <f>D175+E175</f>
        <v>54448</v>
      </c>
      <c r="G175" s="17">
        <v>55923.153</v>
      </c>
      <c r="H175" s="17"/>
      <c r="I175" s="15">
        <f>G175+H175</f>
        <v>55923.153</v>
      </c>
      <c r="R175" s="1">
        <v>3</v>
      </c>
    </row>
    <row r="176" spans="1:18" ht="12" customHeight="1">
      <c r="A176" s="13">
        <f>A175</f>
        <v>445</v>
      </c>
      <c r="B176" s="13"/>
      <c r="C176" s="19" t="s">
        <v>5</v>
      </c>
      <c r="D176" s="22">
        <v>0</v>
      </c>
      <c r="E176" s="21"/>
      <c r="F176" s="21">
        <f>D176+E176</f>
        <v>0</v>
      </c>
      <c r="G176" s="22">
        <v>0</v>
      </c>
      <c r="H176" s="22"/>
      <c r="I176" s="20">
        <f>G176+H176</f>
        <v>0</v>
      </c>
      <c r="R176" s="1">
        <v>4</v>
      </c>
    </row>
    <row r="177" spans="1:18" ht="12" customHeight="1">
      <c r="A177" s="8">
        <v>446</v>
      </c>
      <c r="B177" s="8" t="s">
        <v>2</v>
      </c>
      <c r="C177" s="9" t="s">
        <v>60</v>
      </c>
      <c r="D177" s="11">
        <f aca="true" t="shared" si="42" ref="D177:I177">SUM(D178:D180)</f>
        <v>50593</v>
      </c>
      <c r="E177" s="10">
        <f t="shared" si="42"/>
        <v>0</v>
      </c>
      <c r="F177" s="10">
        <f t="shared" si="42"/>
        <v>50593</v>
      </c>
      <c r="G177" s="11">
        <f t="shared" si="42"/>
        <v>49522.1</v>
      </c>
      <c r="H177" s="11">
        <f t="shared" si="42"/>
        <v>0</v>
      </c>
      <c r="I177" s="12">
        <f t="shared" si="42"/>
        <v>49522.1</v>
      </c>
      <c r="R177" s="1">
        <v>1</v>
      </c>
    </row>
    <row r="178" spans="1:18" ht="12" customHeight="1">
      <c r="A178" s="13">
        <f>A177</f>
        <v>446</v>
      </c>
      <c r="B178" s="13"/>
      <c r="C178" s="14" t="s">
        <v>3</v>
      </c>
      <c r="D178" s="17">
        <v>0</v>
      </c>
      <c r="E178" s="16"/>
      <c r="F178" s="16">
        <f>D178+E178</f>
        <v>0</v>
      </c>
      <c r="G178" s="17">
        <v>0</v>
      </c>
      <c r="H178" s="17"/>
      <c r="I178" s="15">
        <f>G178+H178</f>
        <v>0</v>
      </c>
      <c r="R178" s="1">
        <v>2</v>
      </c>
    </row>
    <row r="179" spans="1:18" ht="12" customHeight="1">
      <c r="A179" s="13">
        <f>A178</f>
        <v>446</v>
      </c>
      <c r="B179" s="13"/>
      <c r="C179" s="18" t="s">
        <v>4</v>
      </c>
      <c r="D179" s="17">
        <v>50593</v>
      </c>
      <c r="E179" s="16"/>
      <c r="F179" s="16">
        <f>D179+E179</f>
        <v>50593</v>
      </c>
      <c r="G179" s="17">
        <v>49522.1</v>
      </c>
      <c r="H179" s="17"/>
      <c r="I179" s="15">
        <f>G179+H179</f>
        <v>49522.1</v>
      </c>
      <c r="R179" s="1">
        <v>3</v>
      </c>
    </row>
    <row r="180" spans="1:18" ht="12" customHeight="1">
      <c r="A180" s="13">
        <f>A179</f>
        <v>446</v>
      </c>
      <c r="B180" s="13"/>
      <c r="C180" s="19" t="s">
        <v>5</v>
      </c>
      <c r="D180" s="22">
        <v>0</v>
      </c>
      <c r="E180" s="21"/>
      <c r="F180" s="21">
        <f>D180+E180</f>
        <v>0</v>
      </c>
      <c r="G180" s="22">
        <v>0</v>
      </c>
      <c r="H180" s="22"/>
      <c r="I180" s="20">
        <f>G180+H180</f>
        <v>0</v>
      </c>
      <c r="R180" s="1">
        <v>4</v>
      </c>
    </row>
    <row r="181" spans="1:18" ht="12" customHeight="1">
      <c r="A181" s="8">
        <v>448</v>
      </c>
      <c r="B181" s="8" t="s">
        <v>2</v>
      </c>
      <c r="C181" s="9" t="s">
        <v>61</v>
      </c>
      <c r="D181" s="10">
        <f aca="true" t="shared" si="43" ref="D181:I181">SUM(D182:D184)</f>
        <v>900000</v>
      </c>
      <c r="E181" s="10">
        <f t="shared" si="43"/>
        <v>0</v>
      </c>
      <c r="F181" s="10">
        <f t="shared" si="43"/>
        <v>900000</v>
      </c>
      <c r="G181" s="10">
        <f t="shared" si="43"/>
        <v>300000</v>
      </c>
      <c r="H181" s="11">
        <f t="shared" si="43"/>
        <v>0</v>
      </c>
      <c r="I181" s="12">
        <f t="shared" si="43"/>
        <v>300000</v>
      </c>
      <c r="R181" s="1">
        <v>1</v>
      </c>
    </row>
    <row r="182" spans="1:18" ht="12" customHeight="1">
      <c r="A182" s="13">
        <f>A181</f>
        <v>448</v>
      </c>
      <c r="B182" s="13"/>
      <c r="C182" s="14" t="s">
        <v>3</v>
      </c>
      <c r="D182" s="16">
        <v>0</v>
      </c>
      <c r="E182" s="16"/>
      <c r="F182" s="16">
        <f>D182+E182</f>
        <v>0</v>
      </c>
      <c r="G182" s="16">
        <v>0</v>
      </c>
      <c r="H182" s="17"/>
      <c r="I182" s="15">
        <f>G182+H182</f>
        <v>0</v>
      </c>
      <c r="R182" s="1">
        <v>2</v>
      </c>
    </row>
    <row r="183" spans="1:18" ht="12" customHeight="1">
      <c r="A183" s="13">
        <f>A182</f>
        <v>448</v>
      </c>
      <c r="B183" s="13"/>
      <c r="C183" s="18" t="s">
        <v>4</v>
      </c>
      <c r="D183" s="16">
        <v>900000</v>
      </c>
      <c r="E183" s="16"/>
      <c r="F183" s="16">
        <f>D183+E183</f>
        <v>900000</v>
      </c>
      <c r="G183" s="16">
        <v>300000</v>
      </c>
      <c r="H183" s="17"/>
      <c r="I183" s="15">
        <f>G183+H183</f>
        <v>300000</v>
      </c>
      <c r="R183" s="1">
        <v>3</v>
      </c>
    </row>
    <row r="184" spans="1:18" ht="12" customHeight="1">
      <c r="A184" s="13">
        <f>A183</f>
        <v>448</v>
      </c>
      <c r="B184" s="13"/>
      <c r="C184" s="19" t="s">
        <v>5</v>
      </c>
      <c r="D184" s="21">
        <v>0</v>
      </c>
      <c r="E184" s="21"/>
      <c r="F184" s="21">
        <f>D184+E184</f>
        <v>0</v>
      </c>
      <c r="G184" s="21">
        <v>0</v>
      </c>
      <c r="H184" s="22"/>
      <c r="I184" s="20">
        <f>G184+H184</f>
        <v>0</v>
      </c>
      <c r="R184" s="1">
        <v>4</v>
      </c>
    </row>
    <row r="185" spans="1:18" ht="12" customHeight="1">
      <c r="A185" s="8">
        <v>452</v>
      </c>
      <c r="B185" s="8" t="s">
        <v>2</v>
      </c>
      <c r="C185" s="9" t="s">
        <v>62</v>
      </c>
      <c r="D185" s="11">
        <f aca="true" t="shared" si="44" ref="D185:I185">SUM(D186:D188)</f>
        <v>12697.8</v>
      </c>
      <c r="E185" s="10">
        <f t="shared" si="44"/>
        <v>0</v>
      </c>
      <c r="F185" s="10">
        <f t="shared" si="44"/>
        <v>12697.8</v>
      </c>
      <c r="G185" s="11">
        <f t="shared" si="44"/>
        <v>12313.5</v>
      </c>
      <c r="H185" s="11">
        <f t="shared" si="44"/>
        <v>0</v>
      </c>
      <c r="I185" s="12">
        <f t="shared" si="44"/>
        <v>12313.5</v>
      </c>
      <c r="R185" s="1">
        <v>1</v>
      </c>
    </row>
    <row r="186" spans="1:18" ht="12" customHeight="1">
      <c r="A186" s="13">
        <f>A185</f>
        <v>452</v>
      </c>
      <c r="B186" s="13"/>
      <c r="C186" s="14" t="s">
        <v>3</v>
      </c>
      <c r="D186" s="17">
        <v>6273.4</v>
      </c>
      <c r="E186" s="16"/>
      <c r="F186" s="16">
        <f>D186+E186</f>
        <v>6273.4</v>
      </c>
      <c r="G186" s="17">
        <v>5903.7</v>
      </c>
      <c r="H186" s="17"/>
      <c r="I186" s="15">
        <f>G186+H186</f>
        <v>5903.7</v>
      </c>
      <c r="R186" s="1">
        <v>2</v>
      </c>
    </row>
    <row r="187" spans="1:18" ht="12" customHeight="1">
      <c r="A187" s="13">
        <f>A186</f>
        <v>452</v>
      </c>
      <c r="B187" s="13"/>
      <c r="C187" s="18" t="s">
        <v>4</v>
      </c>
      <c r="D187" s="17">
        <v>1424.4</v>
      </c>
      <c r="E187" s="16"/>
      <c r="F187" s="16">
        <f>D187+E187</f>
        <v>1424.4</v>
      </c>
      <c r="G187" s="17">
        <v>1409.8</v>
      </c>
      <c r="H187" s="17"/>
      <c r="I187" s="15">
        <f>G187+H187</f>
        <v>1409.8</v>
      </c>
      <c r="R187" s="1">
        <v>3</v>
      </c>
    </row>
    <row r="188" spans="1:18" ht="12" customHeight="1">
      <c r="A188" s="13">
        <f>A187</f>
        <v>452</v>
      </c>
      <c r="B188" s="13"/>
      <c r="C188" s="19" t="s">
        <v>5</v>
      </c>
      <c r="D188" s="22">
        <v>5000</v>
      </c>
      <c r="E188" s="21"/>
      <c r="F188" s="21">
        <f>D188+E188</f>
        <v>5000</v>
      </c>
      <c r="G188" s="22">
        <v>5000</v>
      </c>
      <c r="H188" s="22"/>
      <c r="I188" s="20">
        <f>G188+H188</f>
        <v>5000</v>
      </c>
      <c r="R188" s="1">
        <v>4</v>
      </c>
    </row>
    <row r="189" spans="1:18" ht="12" customHeight="1">
      <c r="A189" s="8">
        <v>458</v>
      </c>
      <c r="B189" s="8" t="s">
        <v>2</v>
      </c>
      <c r="C189" s="9" t="s">
        <v>63</v>
      </c>
      <c r="D189" s="11">
        <f aca="true" t="shared" si="45" ref="D189:I189">SUM(D190:D192)</f>
        <v>1168592.1</v>
      </c>
      <c r="E189" s="10">
        <f t="shared" si="45"/>
        <v>0</v>
      </c>
      <c r="F189" s="10">
        <f t="shared" si="45"/>
        <v>1168592.1</v>
      </c>
      <c r="G189" s="11">
        <f t="shared" si="45"/>
        <v>1194374.6</v>
      </c>
      <c r="H189" s="11">
        <f t="shared" si="45"/>
        <v>0</v>
      </c>
      <c r="I189" s="12">
        <f t="shared" si="45"/>
        <v>1194374.6</v>
      </c>
      <c r="R189" s="1">
        <v>1</v>
      </c>
    </row>
    <row r="190" spans="1:18" ht="12" customHeight="1">
      <c r="A190" s="13">
        <f>A189</f>
        <v>458</v>
      </c>
      <c r="B190" s="13"/>
      <c r="C190" s="14" t="s">
        <v>3</v>
      </c>
      <c r="D190" s="17">
        <v>0</v>
      </c>
      <c r="E190" s="16"/>
      <c r="F190" s="16">
        <f>D190+E190</f>
        <v>0</v>
      </c>
      <c r="G190" s="17">
        <v>0</v>
      </c>
      <c r="H190" s="17"/>
      <c r="I190" s="15">
        <f>G190+H190</f>
        <v>0</v>
      </c>
      <c r="R190" s="1">
        <v>2</v>
      </c>
    </row>
    <row r="191" spans="1:18" ht="12" customHeight="1">
      <c r="A191" s="13">
        <f>A190</f>
        <v>458</v>
      </c>
      <c r="B191" s="13"/>
      <c r="C191" s="18" t="s">
        <v>4</v>
      </c>
      <c r="D191" s="17">
        <v>1168592.1</v>
      </c>
      <c r="E191" s="16"/>
      <c r="F191" s="16">
        <f>D191+E191</f>
        <v>1168592.1</v>
      </c>
      <c r="G191" s="17">
        <v>1194374.6</v>
      </c>
      <c r="H191" s="17"/>
      <c r="I191" s="15">
        <f>G191+H191</f>
        <v>1194374.6</v>
      </c>
      <c r="R191" s="1">
        <v>3</v>
      </c>
    </row>
    <row r="192" spans="1:18" ht="12" customHeight="1">
      <c r="A192" s="13">
        <f>A191</f>
        <v>458</v>
      </c>
      <c r="B192" s="13"/>
      <c r="C192" s="19" t="s">
        <v>5</v>
      </c>
      <c r="D192" s="22">
        <v>0</v>
      </c>
      <c r="E192" s="21"/>
      <c r="F192" s="21">
        <f>D192+E192</f>
        <v>0</v>
      </c>
      <c r="G192" s="22">
        <v>0</v>
      </c>
      <c r="H192" s="22"/>
      <c r="I192" s="20">
        <f>G192+H192</f>
        <v>0</v>
      </c>
      <c r="R192" s="1">
        <v>4</v>
      </c>
    </row>
    <row r="193" spans="1:18" ht="12" customHeight="1">
      <c r="A193" s="8">
        <v>466</v>
      </c>
      <c r="B193" s="8" t="s">
        <v>2</v>
      </c>
      <c r="C193" s="9" t="s">
        <v>64</v>
      </c>
      <c r="D193" s="11">
        <f aca="true" t="shared" si="46" ref="D193:I193">SUM(D194:D196)</f>
        <v>55048.299999999996</v>
      </c>
      <c r="E193" s="10">
        <f t="shared" si="46"/>
        <v>0</v>
      </c>
      <c r="F193" s="10">
        <f t="shared" si="46"/>
        <v>55048.299999999996</v>
      </c>
      <c r="G193" s="11">
        <f t="shared" si="46"/>
        <v>62910.45</v>
      </c>
      <c r="H193" s="11">
        <f t="shared" si="46"/>
        <v>0</v>
      </c>
      <c r="I193" s="12">
        <f t="shared" si="46"/>
        <v>62910.45</v>
      </c>
      <c r="R193" s="1">
        <v>1</v>
      </c>
    </row>
    <row r="194" spans="1:18" ht="12" customHeight="1">
      <c r="A194" s="13">
        <f>A193</f>
        <v>466</v>
      </c>
      <c r="B194" s="13"/>
      <c r="C194" s="14" t="s">
        <v>3</v>
      </c>
      <c r="D194" s="16">
        <v>11537.6</v>
      </c>
      <c r="E194" s="16"/>
      <c r="F194" s="16">
        <f>D194+E194</f>
        <v>11537.6</v>
      </c>
      <c r="G194" s="17">
        <v>16399.75</v>
      </c>
      <c r="H194" s="17"/>
      <c r="I194" s="15">
        <f>G194+H194</f>
        <v>16399.75</v>
      </c>
      <c r="R194" s="1">
        <v>2</v>
      </c>
    </row>
    <row r="195" spans="1:18" ht="12" customHeight="1">
      <c r="A195" s="13">
        <f>A194</f>
        <v>466</v>
      </c>
      <c r="B195" s="13"/>
      <c r="C195" s="18" t="s">
        <v>4</v>
      </c>
      <c r="D195" s="17">
        <v>6100</v>
      </c>
      <c r="E195" s="16"/>
      <c r="F195" s="16">
        <f>D195+E195</f>
        <v>6100</v>
      </c>
      <c r="G195" s="17">
        <v>6100</v>
      </c>
      <c r="H195" s="17"/>
      <c r="I195" s="15">
        <f>G195+H195</f>
        <v>6100</v>
      </c>
      <c r="R195" s="1">
        <v>3</v>
      </c>
    </row>
    <row r="196" spans="1:18" ht="12" customHeight="1">
      <c r="A196" s="13">
        <f>A195</f>
        <v>466</v>
      </c>
      <c r="B196" s="13"/>
      <c r="C196" s="19" t="s">
        <v>5</v>
      </c>
      <c r="D196" s="22">
        <v>37410.7</v>
      </c>
      <c r="E196" s="21"/>
      <c r="F196" s="21">
        <f>D196+E196</f>
        <v>37410.7</v>
      </c>
      <c r="G196" s="22">
        <v>40410.7</v>
      </c>
      <c r="H196" s="22"/>
      <c r="I196" s="20">
        <f>G196+H196</f>
        <v>40410.7</v>
      </c>
      <c r="R196" s="1">
        <v>4</v>
      </c>
    </row>
    <row r="197" spans="1:18" ht="12" customHeight="1">
      <c r="A197" s="8">
        <v>478</v>
      </c>
      <c r="B197" s="8" t="s">
        <v>2</v>
      </c>
      <c r="C197" s="9" t="s">
        <v>65</v>
      </c>
      <c r="D197" s="11">
        <f aca="true" t="shared" si="47" ref="D197:I197">SUM(D198:D200)</f>
        <v>22316399.5</v>
      </c>
      <c r="E197" s="10">
        <f t="shared" si="47"/>
        <v>0</v>
      </c>
      <c r="F197" s="10">
        <f t="shared" si="47"/>
        <v>22316399.5</v>
      </c>
      <c r="G197" s="11">
        <f t="shared" si="47"/>
        <v>22099861.6</v>
      </c>
      <c r="H197" s="11">
        <f t="shared" si="47"/>
        <v>0</v>
      </c>
      <c r="I197" s="12">
        <f t="shared" si="47"/>
        <v>22099861.6</v>
      </c>
      <c r="R197" s="1">
        <v>1</v>
      </c>
    </row>
    <row r="198" spans="1:18" ht="12" customHeight="1">
      <c r="A198" s="13">
        <f>A197</f>
        <v>478</v>
      </c>
      <c r="B198" s="13"/>
      <c r="C198" s="14" t="s">
        <v>3</v>
      </c>
      <c r="D198" s="17">
        <v>7168940.5</v>
      </c>
      <c r="E198" s="16"/>
      <c r="F198" s="16">
        <f>D198+E198</f>
        <v>7168940.5</v>
      </c>
      <c r="G198" s="17">
        <v>7118968.3</v>
      </c>
      <c r="H198" s="17"/>
      <c r="I198" s="15">
        <f>G198+H198</f>
        <v>7118968.3</v>
      </c>
      <c r="R198" s="1">
        <v>2</v>
      </c>
    </row>
    <row r="199" spans="1:18" ht="12" customHeight="1">
      <c r="A199" s="13">
        <f>A198</f>
        <v>478</v>
      </c>
      <c r="B199" s="13"/>
      <c r="C199" s="18" t="s">
        <v>4</v>
      </c>
      <c r="D199" s="17">
        <v>14847459</v>
      </c>
      <c r="E199" s="16"/>
      <c r="F199" s="16">
        <f>D199+E199</f>
        <v>14847459</v>
      </c>
      <c r="G199" s="17">
        <v>14680893.3</v>
      </c>
      <c r="H199" s="17"/>
      <c r="I199" s="15">
        <f>G199+H199</f>
        <v>14680893.3</v>
      </c>
      <c r="R199" s="1">
        <v>3</v>
      </c>
    </row>
    <row r="200" spans="1:18" ht="12" customHeight="1">
      <c r="A200" s="13">
        <f>A199</f>
        <v>478</v>
      </c>
      <c r="B200" s="13"/>
      <c r="C200" s="19" t="s">
        <v>5</v>
      </c>
      <c r="D200" s="22">
        <v>300000</v>
      </c>
      <c r="E200" s="21"/>
      <c r="F200" s="21">
        <f>D200+E200</f>
        <v>300000</v>
      </c>
      <c r="G200" s="22">
        <v>300000</v>
      </c>
      <c r="H200" s="22"/>
      <c r="I200" s="20">
        <f>G200+H200</f>
        <v>300000</v>
      </c>
      <c r="R200" s="1">
        <v>4</v>
      </c>
    </row>
    <row r="201" spans="1:18" ht="12" customHeight="1">
      <c r="A201" s="8">
        <v>482</v>
      </c>
      <c r="B201" s="8" t="s">
        <v>2</v>
      </c>
      <c r="C201" s="9" t="s">
        <v>66</v>
      </c>
      <c r="D201" s="11">
        <f aca="true" t="shared" si="48" ref="D201:I201">SUM(D202:D204)</f>
        <v>605340.5</v>
      </c>
      <c r="E201" s="10">
        <f t="shared" si="48"/>
        <v>0</v>
      </c>
      <c r="F201" s="10">
        <f t="shared" si="48"/>
        <v>605340.5</v>
      </c>
      <c r="G201" s="11">
        <f t="shared" si="48"/>
        <v>582376.1000000001</v>
      </c>
      <c r="H201" s="11">
        <f t="shared" si="48"/>
        <v>0</v>
      </c>
      <c r="I201" s="12">
        <f t="shared" si="48"/>
        <v>582376.1000000001</v>
      </c>
      <c r="R201" s="1">
        <v>1</v>
      </c>
    </row>
    <row r="202" spans="1:18" ht="12" customHeight="1">
      <c r="A202" s="13">
        <f>A201</f>
        <v>482</v>
      </c>
      <c r="B202" s="13"/>
      <c r="C202" s="14" t="s">
        <v>3</v>
      </c>
      <c r="D202" s="16">
        <v>130596.3</v>
      </c>
      <c r="E202" s="16"/>
      <c r="F202" s="16">
        <f>D202+E202</f>
        <v>130596.3</v>
      </c>
      <c r="G202" s="17">
        <v>109101.1</v>
      </c>
      <c r="H202" s="17"/>
      <c r="I202" s="15">
        <f>G202+H202</f>
        <v>109101.1</v>
      </c>
      <c r="R202" s="1">
        <v>2</v>
      </c>
    </row>
    <row r="203" spans="1:18" ht="12" customHeight="1">
      <c r="A203" s="13">
        <f>A202</f>
        <v>482</v>
      </c>
      <c r="B203" s="13"/>
      <c r="C203" s="18" t="s">
        <v>4</v>
      </c>
      <c r="D203" s="17">
        <v>157248.3</v>
      </c>
      <c r="E203" s="16"/>
      <c r="F203" s="16">
        <f>D203+E203</f>
        <v>157248.3</v>
      </c>
      <c r="G203" s="17">
        <v>182145.8</v>
      </c>
      <c r="H203" s="17"/>
      <c r="I203" s="15">
        <f>G203+H203</f>
        <v>182145.8</v>
      </c>
      <c r="R203" s="1">
        <v>3</v>
      </c>
    </row>
    <row r="204" spans="1:18" ht="12" customHeight="1">
      <c r="A204" s="13">
        <f>A203</f>
        <v>482</v>
      </c>
      <c r="B204" s="13"/>
      <c r="C204" s="19" t="s">
        <v>5</v>
      </c>
      <c r="D204" s="22">
        <v>317495.9</v>
      </c>
      <c r="E204" s="21"/>
      <c r="F204" s="21">
        <f>D204+E204</f>
        <v>317495.9</v>
      </c>
      <c r="G204" s="22">
        <v>291129.2</v>
      </c>
      <c r="H204" s="22"/>
      <c r="I204" s="20">
        <f>G204+H204</f>
        <v>291129.2</v>
      </c>
      <c r="R204" s="1">
        <v>4</v>
      </c>
    </row>
    <row r="205" spans="1:18" ht="12" customHeight="1">
      <c r="A205" s="8">
        <v>492</v>
      </c>
      <c r="B205" s="8" t="s">
        <v>2</v>
      </c>
      <c r="C205" s="9" t="s">
        <v>67</v>
      </c>
      <c r="D205" s="11">
        <f aca="true" t="shared" si="49" ref="D205:I205">SUM(D206:D208)</f>
        <v>975586.9</v>
      </c>
      <c r="E205" s="10">
        <f t="shared" si="49"/>
        <v>0</v>
      </c>
      <c r="F205" s="10">
        <f t="shared" si="49"/>
        <v>975586.9</v>
      </c>
      <c r="G205" s="11">
        <f t="shared" si="49"/>
        <v>909261.3</v>
      </c>
      <c r="H205" s="11">
        <f t="shared" si="49"/>
        <v>0</v>
      </c>
      <c r="I205" s="12">
        <f t="shared" si="49"/>
        <v>909261.3</v>
      </c>
      <c r="R205" s="1">
        <v>1</v>
      </c>
    </row>
    <row r="206" spans="1:18" ht="12" customHeight="1">
      <c r="A206" s="13">
        <f>A205</f>
        <v>492</v>
      </c>
      <c r="B206" s="13"/>
      <c r="C206" s="14" t="s">
        <v>3</v>
      </c>
      <c r="D206" s="17">
        <v>97191.3</v>
      </c>
      <c r="E206" s="16"/>
      <c r="F206" s="16">
        <f>D206+E206</f>
        <v>97191.3</v>
      </c>
      <c r="G206" s="17">
        <v>64400.3</v>
      </c>
      <c r="H206" s="17"/>
      <c r="I206" s="15">
        <f>G206+H206</f>
        <v>64400.3</v>
      </c>
      <c r="R206" s="1">
        <v>2</v>
      </c>
    </row>
    <row r="207" spans="1:18" ht="12" customHeight="1">
      <c r="A207" s="13">
        <f>A206</f>
        <v>492</v>
      </c>
      <c r="B207" s="13"/>
      <c r="C207" s="18" t="s">
        <v>4</v>
      </c>
      <c r="D207" s="17">
        <v>878145.6</v>
      </c>
      <c r="E207" s="16"/>
      <c r="F207" s="16">
        <f>D207+E207</f>
        <v>878145.6</v>
      </c>
      <c r="G207" s="17">
        <v>844611</v>
      </c>
      <c r="H207" s="17"/>
      <c r="I207" s="15">
        <f>G207+H207</f>
        <v>844611</v>
      </c>
      <c r="R207" s="1">
        <v>3</v>
      </c>
    </row>
    <row r="208" spans="1:18" ht="12" customHeight="1">
      <c r="A208" s="13">
        <f>A207</f>
        <v>492</v>
      </c>
      <c r="B208" s="13"/>
      <c r="C208" s="19" t="s">
        <v>5</v>
      </c>
      <c r="D208" s="22">
        <v>250</v>
      </c>
      <c r="E208" s="21"/>
      <c r="F208" s="21">
        <f>D208+E208</f>
        <v>250</v>
      </c>
      <c r="G208" s="22">
        <v>250</v>
      </c>
      <c r="H208" s="22"/>
      <c r="I208" s="20">
        <f>G208+H208</f>
        <v>250</v>
      </c>
      <c r="R208" s="1">
        <v>4</v>
      </c>
    </row>
    <row r="209" spans="1:18" ht="12" customHeight="1">
      <c r="A209" s="8">
        <v>493</v>
      </c>
      <c r="B209" s="8" t="s">
        <v>2</v>
      </c>
      <c r="C209" s="9" t="s">
        <v>68</v>
      </c>
      <c r="D209" s="11">
        <f aca="true" t="shared" si="50" ref="D209:I209">SUM(D210:D212)</f>
        <v>566106.8</v>
      </c>
      <c r="E209" s="10">
        <f t="shared" si="50"/>
        <v>0</v>
      </c>
      <c r="F209" s="10">
        <f t="shared" si="50"/>
        <v>566106.8</v>
      </c>
      <c r="G209" s="11">
        <f t="shared" si="50"/>
        <v>573237</v>
      </c>
      <c r="H209" s="11">
        <f t="shared" si="50"/>
        <v>0</v>
      </c>
      <c r="I209" s="12">
        <f t="shared" si="50"/>
        <v>573237</v>
      </c>
      <c r="R209" s="1">
        <v>1</v>
      </c>
    </row>
    <row r="210" spans="1:18" ht="12" customHeight="1">
      <c r="A210" s="13">
        <f>A209</f>
        <v>493</v>
      </c>
      <c r="B210" s="13"/>
      <c r="C210" s="18" t="s">
        <v>3</v>
      </c>
      <c r="D210" s="17">
        <v>250833.2</v>
      </c>
      <c r="E210" s="16"/>
      <c r="F210" s="16">
        <f>D210+E210</f>
        <v>250833.2</v>
      </c>
      <c r="G210" s="17">
        <v>257127</v>
      </c>
      <c r="H210" s="17"/>
      <c r="I210" s="15">
        <f>G210+H210</f>
        <v>257127</v>
      </c>
      <c r="R210" s="1">
        <v>2</v>
      </c>
    </row>
    <row r="211" spans="1:18" ht="12" customHeight="1">
      <c r="A211" s="13">
        <f>A210</f>
        <v>493</v>
      </c>
      <c r="B211" s="13"/>
      <c r="C211" s="14" t="s">
        <v>4</v>
      </c>
      <c r="D211" s="17">
        <v>295273.6</v>
      </c>
      <c r="E211" s="16"/>
      <c r="F211" s="16">
        <f>D211+E211</f>
        <v>295273.6</v>
      </c>
      <c r="G211" s="17">
        <v>296110</v>
      </c>
      <c r="H211" s="17"/>
      <c r="I211" s="15">
        <f>G211+H211</f>
        <v>296110</v>
      </c>
      <c r="R211" s="1">
        <v>3</v>
      </c>
    </row>
    <row r="212" spans="1:18" ht="12" customHeight="1">
      <c r="A212" s="13">
        <f>A211</f>
        <v>493</v>
      </c>
      <c r="B212" s="13"/>
      <c r="C212" s="19" t="s">
        <v>5</v>
      </c>
      <c r="D212" s="22">
        <v>20000</v>
      </c>
      <c r="E212" s="21"/>
      <c r="F212" s="21">
        <f>D212+E212</f>
        <v>20000</v>
      </c>
      <c r="G212" s="22">
        <v>20000</v>
      </c>
      <c r="H212" s="22"/>
      <c r="I212" s="20">
        <f>G212+H212</f>
        <v>20000</v>
      </c>
      <c r="R212" s="1">
        <v>4</v>
      </c>
    </row>
    <row r="213" spans="1:18" ht="12" customHeight="1">
      <c r="A213" s="8">
        <v>494</v>
      </c>
      <c r="B213" s="8" t="s">
        <v>2</v>
      </c>
      <c r="C213" s="9" t="s">
        <v>69</v>
      </c>
      <c r="D213" s="11">
        <f aca="true" t="shared" si="51" ref="D213:I213">SUM(D214:D216)</f>
        <v>2959634.445</v>
      </c>
      <c r="E213" s="10">
        <f t="shared" si="51"/>
        <v>11716843.547</v>
      </c>
      <c r="F213" s="10">
        <f t="shared" si="51"/>
        <v>14676477.992</v>
      </c>
      <c r="G213" s="10">
        <f t="shared" si="51"/>
        <v>3043152.5489999996</v>
      </c>
      <c r="H213" s="10">
        <f t="shared" si="51"/>
        <v>10482641.59</v>
      </c>
      <c r="I213" s="12">
        <f t="shared" si="51"/>
        <v>13525794.139</v>
      </c>
      <c r="R213" s="1">
        <v>1</v>
      </c>
    </row>
    <row r="214" spans="1:18" ht="12" customHeight="1">
      <c r="A214" s="13">
        <f>A213</f>
        <v>494</v>
      </c>
      <c r="B214" s="13"/>
      <c r="C214" s="18" t="s">
        <v>3</v>
      </c>
      <c r="D214" s="16">
        <v>1316.3</v>
      </c>
      <c r="E214" s="16"/>
      <c r="F214" s="16">
        <f>D214+E214</f>
        <v>1316.3</v>
      </c>
      <c r="G214" s="16">
        <v>5302.9</v>
      </c>
      <c r="H214" s="16"/>
      <c r="I214" s="15">
        <f>G214+H214</f>
        <v>5302.9</v>
      </c>
      <c r="R214" s="1">
        <v>2</v>
      </c>
    </row>
    <row r="215" spans="1:18" ht="12" customHeight="1">
      <c r="A215" s="13">
        <f>A214</f>
        <v>494</v>
      </c>
      <c r="B215" s="13"/>
      <c r="C215" s="14" t="s">
        <v>4</v>
      </c>
      <c r="D215" s="16">
        <v>2944861.477</v>
      </c>
      <c r="E215" s="16">
        <v>10848837.583</v>
      </c>
      <c r="F215" s="16">
        <f>D215+E215</f>
        <v>13793699.06</v>
      </c>
      <c r="G215" s="16">
        <v>3020195.806</v>
      </c>
      <c r="H215" s="16">
        <v>10174810.334</v>
      </c>
      <c r="I215" s="15">
        <f>G215+H215</f>
        <v>13195006.14</v>
      </c>
      <c r="R215" s="1">
        <v>3</v>
      </c>
    </row>
    <row r="216" spans="1:18" ht="12" customHeight="1">
      <c r="A216" s="13">
        <f>A215</f>
        <v>494</v>
      </c>
      <c r="B216" s="13"/>
      <c r="C216" s="19" t="s">
        <v>5</v>
      </c>
      <c r="D216" s="22">
        <v>13456.668</v>
      </c>
      <c r="E216" s="21">
        <v>868005.964</v>
      </c>
      <c r="F216" s="21">
        <f>D216+E216</f>
        <v>881462.632</v>
      </c>
      <c r="G216" s="21">
        <v>17653.843</v>
      </c>
      <c r="H216" s="21">
        <v>307831.256</v>
      </c>
      <c r="I216" s="20">
        <f>G216+H216</f>
        <v>325485.099</v>
      </c>
      <c r="R216" s="1">
        <v>4</v>
      </c>
    </row>
    <row r="217" spans="1:18" ht="12" customHeight="1">
      <c r="A217" s="8">
        <v>497</v>
      </c>
      <c r="B217" s="8" t="s">
        <v>2</v>
      </c>
      <c r="C217" s="9" t="s">
        <v>70</v>
      </c>
      <c r="D217" s="11">
        <f aca="true" t="shared" si="52" ref="D217:I217">SUM(D218:D220)</f>
        <v>134558.162</v>
      </c>
      <c r="E217" s="10">
        <f t="shared" si="52"/>
        <v>0</v>
      </c>
      <c r="F217" s="10">
        <f t="shared" si="52"/>
        <v>134558.162</v>
      </c>
      <c r="G217" s="11">
        <f t="shared" si="52"/>
        <v>147014.4</v>
      </c>
      <c r="H217" s="11">
        <f t="shared" si="52"/>
        <v>0</v>
      </c>
      <c r="I217" s="12">
        <f t="shared" si="52"/>
        <v>147014.4</v>
      </c>
      <c r="R217" s="1">
        <v>1</v>
      </c>
    </row>
    <row r="218" spans="1:18" ht="12" customHeight="1">
      <c r="A218" s="13">
        <f>A217</f>
        <v>497</v>
      </c>
      <c r="B218" s="13"/>
      <c r="C218" s="18" t="s">
        <v>3</v>
      </c>
      <c r="D218" s="16">
        <v>68260.662</v>
      </c>
      <c r="E218" s="16"/>
      <c r="F218" s="16">
        <f>D218+E218</f>
        <v>68260.662</v>
      </c>
      <c r="G218" s="17">
        <v>67671.8</v>
      </c>
      <c r="H218" s="17"/>
      <c r="I218" s="15">
        <f>G218+H218</f>
        <v>67671.8</v>
      </c>
      <c r="R218" s="1">
        <v>2</v>
      </c>
    </row>
    <row r="219" spans="1:18" ht="12" customHeight="1">
      <c r="A219" s="13">
        <f>A218</f>
        <v>497</v>
      </c>
      <c r="B219" s="13"/>
      <c r="C219" s="14" t="s">
        <v>4</v>
      </c>
      <c r="D219" s="16">
        <v>64561.3</v>
      </c>
      <c r="E219" s="16"/>
      <c r="F219" s="16">
        <f>D219+E219</f>
        <v>64561.3</v>
      </c>
      <c r="G219" s="17">
        <v>77639.3</v>
      </c>
      <c r="H219" s="17"/>
      <c r="I219" s="15">
        <f>G219+H219</f>
        <v>77639.3</v>
      </c>
      <c r="R219" s="1">
        <v>3</v>
      </c>
    </row>
    <row r="220" spans="1:18" ht="12" customHeight="1">
      <c r="A220" s="13">
        <f>A219</f>
        <v>497</v>
      </c>
      <c r="B220" s="13"/>
      <c r="C220" s="19" t="s">
        <v>5</v>
      </c>
      <c r="D220" s="22">
        <v>1736.2</v>
      </c>
      <c r="E220" s="21"/>
      <c r="F220" s="21">
        <f>D220+E220</f>
        <v>1736.2</v>
      </c>
      <c r="G220" s="22">
        <v>1703.3</v>
      </c>
      <c r="H220" s="22"/>
      <c r="I220" s="20">
        <f>G220+H220</f>
        <v>1703.3</v>
      </c>
      <c r="R220" s="1">
        <v>4</v>
      </c>
    </row>
    <row r="221" spans="1:18" ht="12" customHeight="1">
      <c r="A221" s="8">
        <v>503</v>
      </c>
      <c r="B221" s="8" t="s">
        <v>2</v>
      </c>
      <c r="C221" s="9" t="s">
        <v>71</v>
      </c>
      <c r="D221" s="11">
        <f aca="true" t="shared" si="53" ref="D221:I221">SUM(D222:D224)</f>
        <v>6430.852</v>
      </c>
      <c r="E221" s="10">
        <f t="shared" si="53"/>
        <v>0</v>
      </c>
      <c r="F221" s="10">
        <f t="shared" si="53"/>
        <v>6430.852</v>
      </c>
      <c r="G221" s="10">
        <f t="shared" si="53"/>
        <v>10896.8</v>
      </c>
      <c r="H221" s="11">
        <f t="shared" si="53"/>
        <v>0</v>
      </c>
      <c r="I221" s="12">
        <f t="shared" si="53"/>
        <v>10896.8</v>
      </c>
      <c r="R221" s="1">
        <v>1</v>
      </c>
    </row>
    <row r="222" spans="1:18" ht="12" customHeight="1">
      <c r="A222" s="13">
        <f>A221</f>
        <v>503</v>
      </c>
      <c r="B222" s="13"/>
      <c r="C222" s="18" t="s">
        <v>3</v>
      </c>
      <c r="D222" s="16">
        <v>5430.852</v>
      </c>
      <c r="E222" s="16"/>
      <c r="F222" s="16">
        <f>D222+E222</f>
        <v>5430.852</v>
      </c>
      <c r="G222" s="16">
        <v>9896.8</v>
      </c>
      <c r="H222" s="17"/>
      <c r="I222" s="15">
        <f>G222+H222</f>
        <v>9896.8</v>
      </c>
      <c r="R222" s="1">
        <v>2</v>
      </c>
    </row>
    <row r="223" spans="1:18" ht="12" customHeight="1">
      <c r="A223" s="13">
        <f>A222</f>
        <v>503</v>
      </c>
      <c r="B223" s="13"/>
      <c r="C223" s="14" t="s">
        <v>4</v>
      </c>
      <c r="D223" s="17">
        <v>0</v>
      </c>
      <c r="E223" s="16"/>
      <c r="F223" s="16">
        <f>D223+E223</f>
        <v>0</v>
      </c>
      <c r="G223" s="16">
        <v>0</v>
      </c>
      <c r="H223" s="17"/>
      <c r="I223" s="15">
        <f>G223+H223</f>
        <v>0</v>
      </c>
      <c r="R223" s="1">
        <v>3</v>
      </c>
    </row>
    <row r="224" spans="1:18" ht="12" customHeight="1">
      <c r="A224" s="13">
        <f>A223</f>
        <v>503</v>
      </c>
      <c r="B224" s="13"/>
      <c r="C224" s="19" t="s">
        <v>5</v>
      </c>
      <c r="D224" s="21">
        <v>1000</v>
      </c>
      <c r="E224" s="21"/>
      <c r="F224" s="21">
        <f>D224+E224</f>
        <v>1000</v>
      </c>
      <c r="G224" s="21">
        <v>1000</v>
      </c>
      <c r="H224" s="22"/>
      <c r="I224" s="20">
        <f>G224+H224</f>
        <v>1000</v>
      </c>
      <c r="R224" s="1">
        <v>4</v>
      </c>
    </row>
    <row r="225" spans="1:18" ht="12" customHeight="1">
      <c r="A225" s="8">
        <v>507</v>
      </c>
      <c r="B225" s="8" t="s">
        <v>2</v>
      </c>
      <c r="C225" s="9" t="s">
        <v>72</v>
      </c>
      <c r="D225" s="11">
        <f aca="true" t="shared" si="54" ref="D225:I225">SUM(D226:D228)</f>
        <v>505665.10000000003</v>
      </c>
      <c r="E225" s="10">
        <f t="shared" si="54"/>
        <v>0</v>
      </c>
      <c r="F225" s="10">
        <f t="shared" si="54"/>
        <v>505665.10000000003</v>
      </c>
      <c r="G225" s="11">
        <f t="shared" si="54"/>
        <v>502164.5</v>
      </c>
      <c r="H225" s="11">
        <f t="shared" si="54"/>
        <v>0</v>
      </c>
      <c r="I225" s="12">
        <f t="shared" si="54"/>
        <v>502164.5</v>
      </c>
      <c r="R225" s="1">
        <v>1</v>
      </c>
    </row>
    <row r="226" spans="1:18" ht="12" customHeight="1">
      <c r="A226" s="13">
        <f>A225</f>
        <v>507</v>
      </c>
      <c r="B226" s="13"/>
      <c r="C226" s="18" t="s">
        <v>3</v>
      </c>
      <c r="D226" s="16">
        <v>2661.7</v>
      </c>
      <c r="E226" s="16"/>
      <c r="F226" s="16">
        <f>D226+E226</f>
        <v>2661.7</v>
      </c>
      <c r="G226" s="17">
        <v>1311.1</v>
      </c>
      <c r="H226" s="17"/>
      <c r="I226" s="15">
        <f>G226+H226</f>
        <v>1311.1</v>
      </c>
      <c r="R226" s="1">
        <v>2</v>
      </c>
    </row>
    <row r="227" spans="1:18" ht="12" customHeight="1">
      <c r="A227" s="13">
        <f>A226</f>
        <v>507</v>
      </c>
      <c r="B227" s="13"/>
      <c r="C227" s="14" t="s">
        <v>4</v>
      </c>
      <c r="D227" s="16">
        <v>503003.4</v>
      </c>
      <c r="E227" s="16"/>
      <c r="F227" s="16">
        <f>D227+E227</f>
        <v>503003.4</v>
      </c>
      <c r="G227" s="17">
        <v>500853.4</v>
      </c>
      <c r="H227" s="17"/>
      <c r="I227" s="15">
        <f>G227+H227</f>
        <v>500853.4</v>
      </c>
      <c r="R227" s="1">
        <v>3</v>
      </c>
    </row>
    <row r="228" spans="1:18" ht="12" customHeight="1">
      <c r="A228" s="13">
        <f>A227</f>
        <v>507</v>
      </c>
      <c r="B228" s="13"/>
      <c r="C228" s="19" t="s">
        <v>5</v>
      </c>
      <c r="D228" s="22">
        <v>0</v>
      </c>
      <c r="E228" s="21"/>
      <c r="F228" s="21">
        <f>D228+E228</f>
        <v>0</v>
      </c>
      <c r="G228" s="22">
        <v>0</v>
      </c>
      <c r="H228" s="22"/>
      <c r="I228" s="20">
        <f>G228+H228</f>
        <v>0</v>
      </c>
      <c r="R228" s="1">
        <v>4</v>
      </c>
    </row>
    <row r="229" spans="1:18" ht="12" customHeight="1">
      <c r="A229" s="8">
        <v>509</v>
      </c>
      <c r="B229" s="8" t="s">
        <v>2</v>
      </c>
      <c r="C229" s="9" t="s">
        <v>73</v>
      </c>
      <c r="D229" s="11">
        <f aca="true" t="shared" si="55" ref="D229:I229">SUM(D230:D232)</f>
        <v>6546.2</v>
      </c>
      <c r="E229" s="10">
        <f t="shared" si="55"/>
        <v>0</v>
      </c>
      <c r="F229" s="10">
        <f t="shared" si="55"/>
        <v>6546.2</v>
      </c>
      <c r="G229" s="11">
        <f t="shared" si="55"/>
        <v>7741.7</v>
      </c>
      <c r="H229" s="11">
        <f t="shared" si="55"/>
        <v>0</v>
      </c>
      <c r="I229" s="12">
        <f t="shared" si="55"/>
        <v>7741.7</v>
      </c>
      <c r="R229" s="1">
        <v>1</v>
      </c>
    </row>
    <row r="230" spans="1:18" ht="12" customHeight="1">
      <c r="A230" s="13">
        <f>A229</f>
        <v>509</v>
      </c>
      <c r="B230" s="13"/>
      <c r="C230" s="18" t="s">
        <v>3</v>
      </c>
      <c r="D230" s="17">
        <v>4935.4</v>
      </c>
      <c r="E230" s="16"/>
      <c r="F230" s="16">
        <f>D230+E230</f>
        <v>4935.4</v>
      </c>
      <c r="G230" s="17">
        <v>6130.9</v>
      </c>
      <c r="H230" s="17"/>
      <c r="I230" s="15">
        <f>G230+H230</f>
        <v>6130.9</v>
      </c>
      <c r="R230" s="1">
        <v>2</v>
      </c>
    </row>
    <row r="231" spans="1:18" ht="12" customHeight="1">
      <c r="A231" s="13">
        <f>A230</f>
        <v>509</v>
      </c>
      <c r="B231" s="13"/>
      <c r="C231" s="14" t="s">
        <v>4</v>
      </c>
      <c r="D231" s="17">
        <v>1610.8</v>
      </c>
      <c r="E231" s="16"/>
      <c r="F231" s="16">
        <f>D231+E231</f>
        <v>1610.8</v>
      </c>
      <c r="G231" s="17">
        <v>1610.8</v>
      </c>
      <c r="H231" s="17"/>
      <c r="I231" s="15">
        <f>G231+H231</f>
        <v>1610.8</v>
      </c>
      <c r="R231" s="1">
        <v>3</v>
      </c>
    </row>
    <row r="232" spans="1:18" ht="12" customHeight="1">
      <c r="A232" s="13">
        <f>A231</f>
        <v>509</v>
      </c>
      <c r="B232" s="13"/>
      <c r="C232" s="19" t="s">
        <v>5</v>
      </c>
      <c r="D232" s="22">
        <v>0</v>
      </c>
      <c r="E232" s="21"/>
      <c r="F232" s="21">
        <f>D232+E232</f>
        <v>0</v>
      </c>
      <c r="G232" s="22">
        <v>0</v>
      </c>
      <c r="H232" s="22"/>
      <c r="I232" s="20">
        <f>G232+H232</f>
        <v>0</v>
      </c>
      <c r="R232" s="1">
        <v>4</v>
      </c>
    </row>
    <row r="233" spans="1:18" ht="12" customHeight="1">
      <c r="A233" s="8">
        <v>510</v>
      </c>
      <c r="B233" s="8" t="s">
        <v>2</v>
      </c>
      <c r="C233" s="9" t="s">
        <v>74</v>
      </c>
      <c r="D233" s="10">
        <f aca="true" t="shared" si="56" ref="D233:I233">SUM(D234:D236)</f>
        <v>6268.3</v>
      </c>
      <c r="E233" s="10">
        <f t="shared" si="56"/>
        <v>0</v>
      </c>
      <c r="F233" s="10">
        <f t="shared" si="56"/>
        <v>6268.3</v>
      </c>
      <c r="G233" s="10">
        <f t="shared" si="56"/>
        <v>6118.9</v>
      </c>
      <c r="H233" s="11">
        <f t="shared" si="56"/>
        <v>0</v>
      </c>
      <c r="I233" s="12">
        <f t="shared" si="56"/>
        <v>6118.9</v>
      </c>
      <c r="R233" s="1">
        <v>1</v>
      </c>
    </row>
    <row r="234" spans="1:18" ht="12" customHeight="1">
      <c r="A234" s="13">
        <f>A233</f>
        <v>510</v>
      </c>
      <c r="B234" s="13"/>
      <c r="C234" s="18" t="s">
        <v>3</v>
      </c>
      <c r="D234" s="16">
        <v>6268.3</v>
      </c>
      <c r="E234" s="16"/>
      <c r="F234" s="16">
        <f>D234+E234</f>
        <v>6268.3</v>
      </c>
      <c r="G234" s="16">
        <v>6118.9</v>
      </c>
      <c r="H234" s="17"/>
      <c r="I234" s="15">
        <f>G234+H234</f>
        <v>6118.9</v>
      </c>
      <c r="R234" s="1">
        <v>2</v>
      </c>
    </row>
    <row r="235" spans="1:18" ht="12" customHeight="1">
      <c r="A235" s="13">
        <f>A234</f>
        <v>510</v>
      </c>
      <c r="B235" s="13"/>
      <c r="C235" s="14" t="s">
        <v>4</v>
      </c>
      <c r="D235" s="16">
        <v>0</v>
      </c>
      <c r="E235" s="16"/>
      <c r="F235" s="16">
        <f>D235+E235</f>
        <v>0</v>
      </c>
      <c r="G235" s="16">
        <v>0</v>
      </c>
      <c r="H235" s="17"/>
      <c r="I235" s="15">
        <f>G235+H235</f>
        <v>0</v>
      </c>
      <c r="R235" s="1">
        <v>3</v>
      </c>
    </row>
    <row r="236" spans="1:18" ht="12" customHeight="1">
      <c r="A236" s="13">
        <f>A235</f>
        <v>510</v>
      </c>
      <c r="B236" s="13"/>
      <c r="C236" s="19" t="s">
        <v>5</v>
      </c>
      <c r="D236" s="21">
        <v>0</v>
      </c>
      <c r="E236" s="21"/>
      <c r="F236" s="21">
        <f>D236+E236</f>
        <v>0</v>
      </c>
      <c r="G236" s="21">
        <v>0</v>
      </c>
      <c r="H236" s="22"/>
      <c r="I236" s="20">
        <f>G236+H236</f>
        <v>0</v>
      </c>
      <c r="R236" s="1">
        <v>4</v>
      </c>
    </row>
    <row r="237" spans="1:18" ht="12" customHeight="1">
      <c r="A237" s="8">
        <v>511</v>
      </c>
      <c r="B237" s="8" t="s">
        <v>2</v>
      </c>
      <c r="C237" s="9" t="s">
        <v>75</v>
      </c>
      <c r="D237" s="11">
        <f aca="true" t="shared" si="57" ref="D237:I237">SUM(D238:D240)</f>
        <v>29419.2</v>
      </c>
      <c r="E237" s="10">
        <f t="shared" si="57"/>
        <v>786158.701</v>
      </c>
      <c r="F237" s="10">
        <f t="shared" si="57"/>
        <v>815577.901</v>
      </c>
      <c r="G237" s="10">
        <f t="shared" si="57"/>
        <v>28635.3</v>
      </c>
      <c r="H237" s="10">
        <f t="shared" si="57"/>
        <v>986527.28</v>
      </c>
      <c r="I237" s="12">
        <f t="shared" si="57"/>
        <v>1015162.5800000001</v>
      </c>
      <c r="R237" s="1">
        <v>1</v>
      </c>
    </row>
    <row r="238" spans="1:18" ht="12" customHeight="1">
      <c r="A238" s="13">
        <f>A237</f>
        <v>511</v>
      </c>
      <c r="B238" s="13"/>
      <c r="C238" s="18" t="s">
        <v>3</v>
      </c>
      <c r="D238" s="17">
        <v>0</v>
      </c>
      <c r="E238" s="16"/>
      <c r="F238" s="16">
        <f>D238+E238</f>
        <v>0</v>
      </c>
      <c r="G238" s="16">
        <v>0</v>
      </c>
      <c r="H238" s="17"/>
      <c r="I238" s="15">
        <f>G238+H238</f>
        <v>0</v>
      </c>
      <c r="R238" s="1">
        <v>2</v>
      </c>
    </row>
    <row r="239" spans="1:18" ht="12" customHeight="1">
      <c r="A239" s="13">
        <f>A238</f>
        <v>511</v>
      </c>
      <c r="B239" s="13"/>
      <c r="C239" s="14" t="s">
        <v>4</v>
      </c>
      <c r="D239" s="17">
        <v>29419.2</v>
      </c>
      <c r="E239" s="16">
        <v>786158.701</v>
      </c>
      <c r="F239" s="16">
        <f>D239+E239</f>
        <v>815577.901</v>
      </c>
      <c r="G239" s="16">
        <v>28635.3</v>
      </c>
      <c r="H239" s="17">
        <v>986527.28</v>
      </c>
      <c r="I239" s="15">
        <f>G239+H239</f>
        <v>1015162.5800000001</v>
      </c>
      <c r="R239" s="1">
        <v>3</v>
      </c>
    </row>
    <row r="240" spans="1:18" ht="12" customHeight="1">
      <c r="A240" s="13">
        <f>A239</f>
        <v>511</v>
      </c>
      <c r="B240" s="13"/>
      <c r="C240" s="19" t="s">
        <v>5</v>
      </c>
      <c r="D240" s="22">
        <v>0</v>
      </c>
      <c r="E240" s="21"/>
      <c r="F240" s="21">
        <f>D240+E240</f>
        <v>0</v>
      </c>
      <c r="G240" s="21">
        <v>0</v>
      </c>
      <c r="H240" s="22"/>
      <c r="I240" s="20">
        <f>G240+H240</f>
        <v>0</v>
      </c>
      <c r="R240" s="1">
        <v>4</v>
      </c>
    </row>
    <row r="241" spans="1:18" ht="12" customHeight="1">
      <c r="A241" s="8">
        <v>517</v>
      </c>
      <c r="B241" s="8" t="s">
        <v>2</v>
      </c>
      <c r="C241" s="9" t="s">
        <v>76</v>
      </c>
      <c r="D241" s="11">
        <f aca="true" t="shared" si="58" ref="D241:I241">SUM(D242:D244)</f>
        <v>381.57</v>
      </c>
      <c r="E241" s="10">
        <f t="shared" si="58"/>
        <v>0</v>
      </c>
      <c r="F241" s="10">
        <f t="shared" si="58"/>
        <v>381.57</v>
      </c>
      <c r="G241" s="11">
        <f t="shared" si="58"/>
        <v>416.9</v>
      </c>
      <c r="H241" s="11">
        <f t="shared" si="58"/>
        <v>0</v>
      </c>
      <c r="I241" s="12">
        <f t="shared" si="58"/>
        <v>416.9</v>
      </c>
      <c r="R241" s="1">
        <v>1</v>
      </c>
    </row>
    <row r="242" spans="1:18" ht="12" customHeight="1">
      <c r="A242" s="13">
        <f>A241</f>
        <v>517</v>
      </c>
      <c r="B242" s="13"/>
      <c r="C242" s="18" t="s">
        <v>3</v>
      </c>
      <c r="D242" s="17">
        <v>381.57</v>
      </c>
      <c r="E242" s="16"/>
      <c r="F242" s="16">
        <f>D242+E242</f>
        <v>381.57</v>
      </c>
      <c r="G242" s="17">
        <v>416.9</v>
      </c>
      <c r="H242" s="17"/>
      <c r="I242" s="15">
        <f>G242+H242</f>
        <v>416.9</v>
      </c>
      <c r="R242" s="1">
        <v>2</v>
      </c>
    </row>
    <row r="243" spans="1:18" ht="12" customHeight="1">
      <c r="A243" s="13">
        <f>A242</f>
        <v>517</v>
      </c>
      <c r="B243" s="13"/>
      <c r="C243" s="14" t="s">
        <v>4</v>
      </c>
      <c r="D243" s="17">
        <v>0</v>
      </c>
      <c r="E243" s="16"/>
      <c r="F243" s="16">
        <f>D243+E243</f>
        <v>0</v>
      </c>
      <c r="G243" s="17">
        <v>0</v>
      </c>
      <c r="H243" s="17"/>
      <c r="I243" s="15">
        <f>G243+H243</f>
        <v>0</v>
      </c>
      <c r="R243" s="1">
        <v>3</v>
      </c>
    </row>
    <row r="244" spans="1:18" ht="12" customHeight="1">
      <c r="A244" s="13">
        <f>A243</f>
        <v>517</v>
      </c>
      <c r="B244" s="13"/>
      <c r="C244" s="19" t="s">
        <v>5</v>
      </c>
      <c r="D244" s="22">
        <v>0</v>
      </c>
      <c r="E244" s="21"/>
      <c r="F244" s="21">
        <f>D244+E244</f>
        <v>0</v>
      </c>
      <c r="G244" s="22">
        <v>0</v>
      </c>
      <c r="H244" s="22"/>
      <c r="I244" s="20">
        <f>G244+H244</f>
        <v>0</v>
      </c>
      <c r="R244" s="1">
        <v>4</v>
      </c>
    </row>
    <row r="245" spans="1:18" ht="12" customHeight="1">
      <c r="A245" s="8">
        <v>520</v>
      </c>
      <c r="B245" s="8" t="s">
        <v>2</v>
      </c>
      <c r="C245" s="9" t="s">
        <v>77</v>
      </c>
      <c r="D245" s="10">
        <f aca="true" t="shared" si="59" ref="D245:I245">SUM(D246:D248)</f>
        <v>0</v>
      </c>
      <c r="E245" s="10">
        <f t="shared" si="59"/>
        <v>0</v>
      </c>
      <c r="F245" s="10">
        <f t="shared" si="59"/>
        <v>0</v>
      </c>
      <c r="G245" s="11">
        <f t="shared" si="59"/>
        <v>450</v>
      </c>
      <c r="H245" s="11">
        <f t="shared" si="59"/>
        <v>0</v>
      </c>
      <c r="I245" s="12">
        <f t="shared" si="59"/>
        <v>450</v>
      </c>
      <c r="R245" s="1">
        <v>1</v>
      </c>
    </row>
    <row r="246" spans="1:18" ht="12" customHeight="1">
      <c r="A246" s="13">
        <f>A245</f>
        <v>520</v>
      </c>
      <c r="B246" s="13"/>
      <c r="C246" s="18" t="s">
        <v>3</v>
      </c>
      <c r="D246" s="16">
        <v>0</v>
      </c>
      <c r="E246" s="16"/>
      <c r="F246" s="16">
        <f>D246+E246</f>
        <v>0</v>
      </c>
      <c r="G246" s="17">
        <v>0</v>
      </c>
      <c r="H246" s="17"/>
      <c r="I246" s="15">
        <f>G246+H246</f>
        <v>0</v>
      </c>
      <c r="R246" s="1">
        <v>2</v>
      </c>
    </row>
    <row r="247" spans="1:18" ht="12" customHeight="1">
      <c r="A247" s="13">
        <f>A246</f>
        <v>520</v>
      </c>
      <c r="B247" s="13"/>
      <c r="C247" s="14" t="s">
        <v>4</v>
      </c>
      <c r="D247" s="16">
        <v>0</v>
      </c>
      <c r="E247" s="16"/>
      <c r="F247" s="16">
        <f>D247+E247</f>
        <v>0</v>
      </c>
      <c r="G247" s="17">
        <v>450</v>
      </c>
      <c r="H247" s="17"/>
      <c r="I247" s="15">
        <f>G247+H247</f>
        <v>450</v>
      </c>
      <c r="R247" s="1">
        <v>3</v>
      </c>
    </row>
    <row r="248" spans="1:18" ht="12" customHeight="1">
      <c r="A248" s="13">
        <f>A247</f>
        <v>520</v>
      </c>
      <c r="B248" s="13"/>
      <c r="C248" s="19" t="s">
        <v>5</v>
      </c>
      <c r="D248" s="21">
        <v>0</v>
      </c>
      <c r="E248" s="21"/>
      <c r="F248" s="21">
        <f>D248+E248</f>
        <v>0</v>
      </c>
      <c r="G248" s="22">
        <v>0</v>
      </c>
      <c r="H248" s="22"/>
      <c r="I248" s="20">
        <f>G248+H248</f>
        <v>0</v>
      </c>
      <c r="R248" s="1">
        <v>4</v>
      </c>
    </row>
    <row r="249" spans="1:18" ht="12" customHeight="1">
      <c r="A249" s="8">
        <v>524</v>
      </c>
      <c r="B249" s="8" t="s">
        <v>2</v>
      </c>
      <c r="C249" s="9" t="s">
        <v>78</v>
      </c>
      <c r="D249" s="11">
        <f aca="true" t="shared" si="60" ref="D249:I249">SUM(D250:D252)</f>
        <v>72552.2</v>
      </c>
      <c r="E249" s="10">
        <f t="shared" si="60"/>
        <v>0</v>
      </c>
      <c r="F249" s="10">
        <f t="shared" si="60"/>
        <v>72552.2</v>
      </c>
      <c r="G249" s="10">
        <f t="shared" si="60"/>
        <v>56558.9</v>
      </c>
      <c r="H249" s="11">
        <f t="shared" si="60"/>
        <v>0</v>
      </c>
      <c r="I249" s="12">
        <f t="shared" si="60"/>
        <v>56558.9</v>
      </c>
      <c r="R249" s="1">
        <v>1</v>
      </c>
    </row>
    <row r="250" spans="1:18" ht="12" customHeight="1">
      <c r="A250" s="13">
        <f>A249</f>
        <v>524</v>
      </c>
      <c r="B250" s="13"/>
      <c r="C250" s="18" t="s">
        <v>3</v>
      </c>
      <c r="D250" s="17">
        <v>0</v>
      </c>
      <c r="E250" s="16"/>
      <c r="F250" s="16">
        <f>D250+E250</f>
        <v>0</v>
      </c>
      <c r="G250" s="16">
        <v>0</v>
      </c>
      <c r="H250" s="17"/>
      <c r="I250" s="15">
        <f>G250+H250</f>
        <v>0</v>
      </c>
      <c r="R250" s="1">
        <v>2</v>
      </c>
    </row>
    <row r="251" spans="1:18" ht="12" customHeight="1">
      <c r="A251" s="13">
        <f>A250</f>
        <v>524</v>
      </c>
      <c r="B251" s="13"/>
      <c r="C251" s="14" t="s">
        <v>4</v>
      </c>
      <c r="D251" s="17">
        <v>72552.2</v>
      </c>
      <c r="E251" s="16"/>
      <c r="F251" s="16">
        <f>D251+E251</f>
        <v>72552.2</v>
      </c>
      <c r="G251" s="16">
        <v>56558.9</v>
      </c>
      <c r="H251" s="17"/>
      <c r="I251" s="15">
        <f>G251+H251</f>
        <v>56558.9</v>
      </c>
      <c r="R251" s="1">
        <v>3</v>
      </c>
    </row>
    <row r="252" spans="1:18" ht="12" customHeight="1">
      <c r="A252" s="13">
        <f>A251</f>
        <v>524</v>
      </c>
      <c r="B252" s="13"/>
      <c r="C252" s="19" t="s">
        <v>5</v>
      </c>
      <c r="D252" s="22">
        <v>0</v>
      </c>
      <c r="E252" s="21"/>
      <c r="F252" s="21">
        <f>D252+E252</f>
        <v>0</v>
      </c>
      <c r="G252" s="21">
        <v>0</v>
      </c>
      <c r="H252" s="22"/>
      <c r="I252" s="20">
        <f>G252+H252</f>
        <v>0</v>
      </c>
      <c r="R252" s="1">
        <v>4</v>
      </c>
    </row>
    <row r="253" spans="1:18" ht="12" customHeight="1">
      <c r="A253" s="8">
        <v>525</v>
      </c>
      <c r="B253" s="8" t="s">
        <v>2</v>
      </c>
      <c r="C253" s="9" t="s">
        <v>79</v>
      </c>
      <c r="D253" s="11">
        <f aca="true" t="shared" si="61" ref="D253:I253">SUM(D254:D256)</f>
        <v>4100</v>
      </c>
      <c r="E253" s="10">
        <f t="shared" si="61"/>
        <v>0</v>
      </c>
      <c r="F253" s="10">
        <f t="shared" si="61"/>
        <v>4100</v>
      </c>
      <c r="G253" s="11">
        <f t="shared" si="61"/>
        <v>4100</v>
      </c>
      <c r="H253" s="11">
        <f t="shared" si="61"/>
        <v>0</v>
      </c>
      <c r="I253" s="12">
        <f t="shared" si="61"/>
        <v>4100</v>
      </c>
      <c r="R253" s="1">
        <v>1</v>
      </c>
    </row>
    <row r="254" spans="1:18" ht="12" customHeight="1">
      <c r="A254" s="13">
        <f>A253</f>
        <v>525</v>
      </c>
      <c r="B254" s="13"/>
      <c r="C254" s="18" t="s">
        <v>3</v>
      </c>
      <c r="D254" s="17">
        <v>0</v>
      </c>
      <c r="E254" s="16"/>
      <c r="F254" s="16">
        <f>D254+E254</f>
        <v>0</v>
      </c>
      <c r="G254" s="17">
        <v>0</v>
      </c>
      <c r="H254" s="17"/>
      <c r="I254" s="15">
        <f>G254+H254</f>
        <v>0</v>
      </c>
      <c r="R254" s="1">
        <v>2</v>
      </c>
    </row>
    <row r="255" spans="1:18" ht="12" customHeight="1">
      <c r="A255" s="13">
        <f>A254</f>
        <v>525</v>
      </c>
      <c r="B255" s="13"/>
      <c r="C255" s="14" t="s">
        <v>4</v>
      </c>
      <c r="D255" s="17">
        <v>4100</v>
      </c>
      <c r="E255" s="16"/>
      <c r="F255" s="16">
        <f>D255+E255</f>
        <v>4100</v>
      </c>
      <c r="G255" s="17">
        <v>4100</v>
      </c>
      <c r="H255" s="17"/>
      <c r="I255" s="15">
        <f>G255+H255</f>
        <v>4100</v>
      </c>
      <c r="R255" s="1">
        <v>3</v>
      </c>
    </row>
    <row r="256" spans="1:18" ht="12" customHeight="1">
      <c r="A256" s="13">
        <f>A255</f>
        <v>525</v>
      </c>
      <c r="B256" s="13"/>
      <c r="C256" s="19" t="s">
        <v>5</v>
      </c>
      <c r="D256" s="22">
        <v>0</v>
      </c>
      <c r="E256" s="21"/>
      <c r="F256" s="21">
        <f>D256+E256</f>
        <v>0</v>
      </c>
      <c r="G256" s="22">
        <v>0</v>
      </c>
      <c r="H256" s="22"/>
      <c r="I256" s="20">
        <f>G256+H256</f>
        <v>0</v>
      </c>
      <c r="R256" s="1">
        <v>4</v>
      </c>
    </row>
    <row r="257" spans="1:18" ht="12" customHeight="1">
      <c r="A257" s="8">
        <v>526</v>
      </c>
      <c r="B257" s="8" t="s">
        <v>2</v>
      </c>
      <c r="C257" s="9" t="s">
        <v>80</v>
      </c>
      <c r="D257" s="10">
        <f aca="true" t="shared" si="62" ref="D257:I257">SUM(D258:D260)</f>
        <v>747.6</v>
      </c>
      <c r="E257" s="10">
        <f t="shared" si="62"/>
        <v>0</v>
      </c>
      <c r="F257" s="10">
        <f t="shared" si="62"/>
        <v>747.6</v>
      </c>
      <c r="G257" s="11">
        <f t="shared" si="62"/>
        <v>811.99</v>
      </c>
      <c r="H257" s="11">
        <f t="shared" si="62"/>
        <v>0</v>
      </c>
      <c r="I257" s="12">
        <f t="shared" si="62"/>
        <v>811.99</v>
      </c>
      <c r="R257" s="1">
        <v>1</v>
      </c>
    </row>
    <row r="258" spans="1:18" ht="12" customHeight="1">
      <c r="A258" s="13">
        <f>A257</f>
        <v>526</v>
      </c>
      <c r="B258" s="13"/>
      <c r="C258" s="18" t="s">
        <v>3</v>
      </c>
      <c r="D258" s="16">
        <v>547.6</v>
      </c>
      <c r="E258" s="16"/>
      <c r="F258" s="16">
        <f>D258+E258</f>
        <v>547.6</v>
      </c>
      <c r="G258" s="17">
        <v>611.99</v>
      </c>
      <c r="H258" s="17"/>
      <c r="I258" s="15">
        <f>G258+H258</f>
        <v>611.99</v>
      </c>
      <c r="R258" s="1">
        <v>2</v>
      </c>
    </row>
    <row r="259" spans="1:18" ht="12" customHeight="1">
      <c r="A259" s="13">
        <f>A258</f>
        <v>526</v>
      </c>
      <c r="B259" s="13"/>
      <c r="C259" s="14" t="s">
        <v>4</v>
      </c>
      <c r="D259" s="16">
        <v>200</v>
      </c>
      <c r="E259" s="16"/>
      <c r="F259" s="16">
        <f>D259+E259</f>
        <v>200</v>
      </c>
      <c r="G259" s="17">
        <v>200</v>
      </c>
      <c r="H259" s="17"/>
      <c r="I259" s="15">
        <f>G259+H259</f>
        <v>200</v>
      </c>
      <c r="R259" s="1">
        <v>3</v>
      </c>
    </row>
    <row r="260" spans="1:18" ht="12" customHeight="1">
      <c r="A260" s="13">
        <f>A259</f>
        <v>526</v>
      </c>
      <c r="B260" s="13"/>
      <c r="C260" s="19" t="s">
        <v>5</v>
      </c>
      <c r="D260" s="21">
        <v>0</v>
      </c>
      <c r="E260" s="21"/>
      <c r="F260" s="21">
        <f>D260+E260</f>
        <v>0</v>
      </c>
      <c r="G260" s="22">
        <v>0</v>
      </c>
      <c r="H260" s="22"/>
      <c r="I260" s="20">
        <f>G260+H260</f>
        <v>0</v>
      </c>
      <c r="R260" s="1">
        <v>4</v>
      </c>
    </row>
    <row r="261" spans="1:18" ht="12" customHeight="1">
      <c r="A261" s="8">
        <v>527</v>
      </c>
      <c r="B261" s="8" t="s">
        <v>2</v>
      </c>
      <c r="C261" s="9" t="s">
        <v>81</v>
      </c>
      <c r="D261" s="11">
        <f aca="true" t="shared" si="63" ref="D261:I261">SUM(D262:D264)</f>
        <v>0</v>
      </c>
      <c r="E261" s="10">
        <f t="shared" si="63"/>
        <v>0</v>
      </c>
      <c r="F261" s="10">
        <f t="shared" si="63"/>
        <v>0</v>
      </c>
      <c r="G261" s="11">
        <f t="shared" si="63"/>
        <v>0</v>
      </c>
      <c r="H261" s="11">
        <f t="shared" si="63"/>
        <v>0</v>
      </c>
      <c r="I261" s="12">
        <f t="shared" si="63"/>
        <v>0</v>
      </c>
      <c r="R261" s="1">
        <v>1</v>
      </c>
    </row>
    <row r="262" spans="1:18" ht="12" customHeight="1">
      <c r="A262" s="13">
        <f>A261</f>
        <v>527</v>
      </c>
      <c r="B262" s="13"/>
      <c r="C262" s="18" t="s">
        <v>3</v>
      </c>
      <c r="D262" s="17">
        <v>0</v>
      </c>
      <c r="E262" s="16"/>
      <c r="F262" s="16">
        <f>D262+E262</f>
        <v>0</v>
      </c>
      <c r="G262" s="17">
        <v>0</v>
      </c>
      <c r="H262" s="17"/>
      <c r="I262" s="15">
        <f>G262+H262</f>
        <v>0</v>
      </c>
      <c r="R262" s="1">
        <v>2</v>
      </c>
    </row>
    <row r="263" spans="1:18" ht="12" customHeight="1">
      <c r="A263" s="13">
        <f>A262</f>
        <v>527</v>
      </c>
      <c r="B263" s="13"/>
      <c r="C263" s="14" t="s">
        <v>4</v>
      </c>
      <c r="D263" s="17">
        <v>0</v>
      </c>
      <c r="E263" s="16"/>
      <c r="F263" s="16">
        <f>D263+E263</f>
        <v>0</v>
      </c>
      <c r="G263" s="17">
        <v>0</v>
      </c>
      <c r="H263" s="17"/>
      <c r="I263" s="15">
        <f>G263+H263</f>
        <v>0</v>
      </c>
      <c r="R263" s="1">
        <v>3</v>
      </c>
    </row>
    <row r="264" spans="1:18" ht="12" customHeight="1">
      <c r="A264" s="13">
        <f>A263</f>
        <v>527</v>
      </c>
      <c r="B264" s="13"/>
      <c r="C264" s="19" t="s">
        <v>5</v>
      </c>
      <c r="D264" s="22">
        <v>0</v>
      </c>
      <c r="E264" s="21"/>
      <c r="F264" s="21">
        <f>D264+E264</f>
        <v>0</v>
      </c>
      <c r="G264" s="22">
        <v>0</v>
      </c>
      <c r="H264" s="22"/>
      <c r="I264" s="20">
        <f>G264+H264</f>
        <v>0</v>
      </c>
      <c r="R264" s="1">
        <v>4</v>
      </c>
    </row>
    <row r="265" spans="1:18" ht="12" customHeight="1">
      <c r="A265" s="8">
        <v>529</v>
      </c>
      <c r="B265" s="8" t="s">
        <v>2</v>
      </c>
      <c r="C265" s="9" t="s">
        <v>82</v>
      </c>
      <c r="D265" s="11">
        <f aca="true" t="shared" si="64" ref="D265:I265">SUM(D266:D268)</f>
        <v>0</v>
      </c>
      <c r="E265" s="10">
        <f t="shared" si="64"/>
        <v>0</v>
      </c>
      <c r="F265" s="10">
        <f t="shared" si="64"/>
        <v>0</v>
      </c>
      <c r="G265" s="11">
        <f t="shared" si="64"/>
        <v>0</v>
      </c>
      <c r="H265" s="11">
        <f t="shared" si="64"/>
        <v>0</v>
      </c>
      <c r="I265" s="12">
        <f t="shared" si="64"/>
        <v>0</v>
      </c>
      <c r="R265" s="1">
        <v>1</v>
      </c>
    </row>
    <row r="266" spans="1:18" ht="12" customHeight="1">
      <c r="A266" s="13">
        <f>A265</f>
        <v>529</v>
      </c>
      <c r="B266" s="13"/>
      <c r="C266" s="18" t="s">
        <v>3</v>
      </c>
      <c r="D266" s="17">
        <v>0</v>
      </c>
      <c r="E266" s="16"/>
      <c r="F266" s="16">
        <f>D266+E266</f>
        <v>0</v>
      </c>
      <c r="G266" s="17">
        <v>0</v>
      </c>
      <c r="H266" s="17"/>
      <c r="I266" s="15">
        <f>G266+H266</f>
        <v>0</v>
      </c>
      <c r="R266" s="1">
        <v>2</v>
      </c>
    </row>
    <row r="267" spans="1:18" ht="12" customHeight="1">
      <c r="A267" s="13">
        <f>A266</f>
        <v>529</v>
      </c>
      <c r="B267" s="13"/>
      <c r="C267" s="14" t="s">
        <v>4</v>
      </c>
      <c r="D267" s="17">
        <v>0</v>
      </c>
      <c r="E267" s="16"/>
      <c r="F267" s="16">
        <f>D267+E267</f>
        <v>0</v>
      </c>
      <c r="G267" s="17">
        <v>0</v>
      </c>
      <c r="H267" s="17"/>
      <c r="I267" s="15">
        <f>G267+H267</f>
        <v>0</v>
      </c>
      <c r="R267" s="1">
        <v>3</v>
      </c>
    </row>
    <row r="268" spans="1:18" ht="12" customHeight="1">
      <c r="A268" s="13">
        <f>A267</f>
        <v>529</v>
      </c>
      <c r="B268" s="13"/>
      <c r="C268" s="19" t="s">
        <v>5</v>
      </c>
      <c r="D268" s="22">
        <v>0</v>
      </c>
      <c r="E268" s="21"/>
      <c r="F268" s="21">
        <f>D268+E268</f>
        <v>0</v>
      </c>
      <c r="G268" s="22">
        <v>0</v>
      </c>
      <c r="H268" s="22"/>
      <c r="I268" s="20">
        <f>G268+H268</f>
        <v>0</v>
      </c>
      <c r="R268" s="1">
        <v>4</v>
      </c>
    </row>
    <row r="269" spans="1:18" ht="12" customHeight="1">
      <c r="A269" s="8">
        <v>532</v>
      </c>
      <c r="B269" s="8" t="s">
        <v>2</v>
      </c>
      <c r="C269" s="9" t="s">
        <v>83</v>
      </c>
      <c r="D269" s="11">
        <f aca="true" t="shared" si="65" ref="D269:I269">SUM(D270:D272)</f>
        <v>349300.80000000005</v>
      </c>
      <c r="E269" s="10">
        <f t="shared" si="65"/>
        <v>2688965.094</v>
      </c>
      <c r="F269" s="10">
        <f t="shared" si="65"/>
        <v>3038265.8940000003</v>
      </c>
      <c r="G269" s="11">
        <f t="shared" si="65"/>
        <v>372175.9</v>
      </c>
      <c r="H269" s="11">
        <f t="shared" si="65"/>
        <v>1952394.445</v>
      </c>
      <c r="I269" s="12">
        <f t="shared" si="65"/>
        <v>2324570.345</v>
      </c>
      <c r="R269" s="1">
        <v>1</v>
      </c>
    </row>
    <row r="270" spans="1:18" ht="12" customHeight="1">
      <c r="A270" s="13">
        <f>A269</f>
        <v>532</v>
      </c>
      <c r="B270" s="13"/>
      <c r="C270" s="18" t="s">
        <v>3</v>
      </c>
      <c r="D270" s="17">
        <v>0</v>
      </c>
      <c r="E270" s="16"/>
      <c r="F270" s="16">
        <f>D270+E270</f>
        <v>0</v>
      </c>
      <c r="G270" s="17">
        <v>500</v>
      </c>
      <c r="H270" s="17"/>
      <c r="I270" s="15">
        <f>G270+H270</f>
        <v>500</v>
      </c>
      <c r="R270" s="1">
        <v>2</v>
      </c>
    </row>
    <row r="271" spans="1:18" ht="12" customHeight="1">
      <c r="A271" s="13">
        <f>A270</f>
        <v>532</v>
      </c>
      <c r="B271" s="13"/>
      <c r="C271" s="14" t="s">
        <v>4</v>
      </c>
      <c r="D271" s="17">
        <v>283693.2</v>
      </c>
      <c r="E271" s="16">
        <v>2688965.094</v>
      </c>
      <c r="F271" s="16">
        <f>D271+E271</f>
        <v>2972658.294</v>
      </c>
      <c r="G271" s="17">
        <v>289590.3</v>
      </c>
      <c r="H271" s="17">
        <v>1952394.445</v>
      </c>
      <c r="I271" s="15">
        <f>G271+H271</f>
        <v>2241984.745</v>
      </c>
      <c r="R271" s="1">
        <v>3</v>
      </c>
    </row>
    <row r="272" spans="1:18" ht="12" customHeight="1">
      <c r="A272" s="13">
        <f>A271</f>
        <v>532</v>
      </c>
      <c r="B272" s="13"/>
      <c r="C272" s="19" t="s">
        <v>5</v>
      </c>
      <c r="D272" s="21">
        <v>65607.6</v>
      </c>
      <c r="E272" s="21"/>
      <c r="F272" s="21">
        <f>D272+E272</f>
        <v>65607.6</v>
      </c>
      <c r="G272" s="22">
        <v>82085.6</v>
      </c>
      <c r="H272" s="22"/>
      <c r="I272" s="20">
        <f>G272+H272</f>
        <v>82085.6</v>
      </c>
      <c r="R272" s="1">
        <v>4</v>
      </c>
    </row>
    <row r="273" spans="1:18" ht="12" customHeight="1">
      <c r="A273" s="8">
        <v>537</v>
      </c>
      <c r="B273" s="8" t="s">
        <v>2</v>
      </c>
      <c r="C273" s="9" t="s">
        <v>84</v>
      </c>
      <c r="D273" s="11">
        <f aca="true" t="shared" si="66" ref="D273:I273">SUM(D274:D276)</f>
        <v>12075</v>
      </c>
      <c r="E273" s="10">
        <f t="shared" si="66"/>
        <v>0</v>
      </c>
      <c r="F273" s="10">
        <f t="shared" si="66"/>
        <v>12075</v>
      </c>
      <c r="G273" s="11">
        <f t="shared" si="66"/>
        <v>11218.6</v>
      </c>
      <c r="H273" s="11">
        <f t="shared" si="66"/>
        <v>0</v>
      </c>
      <c r="I273" s="12">
        <f t="shared" si="66"/>
        <v>11218.6</v>
      </c>
      <c r="R273" s="1">
        <v>1</v>
      </c>
    </row>
    <row r="274" spans="1:18" ht="12" customHeight="1">
      <c r="A274" s="13">
        <f>A273</f>
        <v>537</v>
      </c>
      <c r="B274" s="13"/>
      <c r="C274" s="18" t="s">
        <v>3</v>
      </c>
      <c r="D274" s="17">
        <v>9775</v>
      </c>
      <c r="E274" s="16"/>
      <c r="F274" s="16">
        <f>D274+E274</f>
        <v>9775</v>
      </c>
      <c r="G274" s="17">
        <v>9041.2</v>
      </c>
      <c r="H274" s="17"/>
      <c r="I274" s="15">
        <f>G274+H274</f>
        <v>9041.2</v>
      </c>
      <c r="R274" s="1">
        <v>2</v>
      </c>
    </row>
    <row r="275" spans="1:18" ht="12" customHeight="1">
      <c r="A275" s="13">
        <f>A274</f>
        <v>537</v>
      </c>
      <c r="B275" s="13"/>
      <c r="C275" s="14" t="s">
        <v>4</v>
      </c>
      <c r="D275" s="17">
        <v>2300</v>
      </c>
      <c r="E275" s="16"/>
      <c r="F275" s="16">
        <f>D275+E275</f>
        <v>2300</v>
      </c>
      <c r="G275" s="17">
        <v>2177.4</v>
      </c>
      <c r="H275" s="17"/>
      <c r="I275" s="15">
        <f>G275+H275</f>
        <v>2177.4</v>
      </c>
      <c r="R275" s="1">
        <v>3</v>
      </c>
    </row>
    <row r="276" spans="1:18" ht="12" customHeight="1">
      <c r="A276" s="13">
        <f>A275</f>
        <v>537</v>
      </c>
      <c r="B276" s="13"/>
      <c r="C276" s="19" t="s">
        <v>5</v>
      </c>
      <c r="D276" s="22">
        <v>0</v>
      </c>
      <c r="E276" s="21"/>
      <c r="F276" s="21">
        <f>D276+E276</f>
        <v>0</v>
      </c>
      <c r="G276" s="22">
        <v>0</v>
      </c>
      <c r="H276" s="22"/>
      <c r="I276" s="20">
        <f>G276+H276</f>
        <v>0</v>
      </c>
      <c r="R276" s="1">
        <v>4</v>
      </c>
    </row>
    <row r="277" spans="1:18" ht="12" customHeight="1">
      <c r="A277" s="8">
        <v>540</v>
      </c>
      <c r="B277" s="8" t="s">
        <v>2</v>
      </c>
      <c r="C277" s="9" t="s">
        <v>85</v>
      </c>
      <c r="D277" s="10">
        <f aca="true" t="shared" si="67" ref="D277:I277">SUM(D278:D280)</f>
        <v>0</v>
      </c>
      <c r="E277" s="10">
        <f t="shared" si="67"/>
        <v>0</v>
      </c>
      <c r="F277" s="10">
        <f t="shared" si="67"/>
        <v>0</v>
      </c>
      <c r="G277" s="11">
        <f t="shared" si="67"/>
        <v>10371.9</v>
      </c>
      <c r="H277" s="11">
        <f t="shared" si="67"/>
        <v>0</v>
      </c>
      <c r="I277" s="12">
        <f t="shared" si="67"/>
        <v>10371.9</v>
      </c>
      <c r="R277" s="1">
        <v>1</v>
      </c>
    </row>
    <row r="278" spans="1:18" ht="12" customHeight="1">
      <c r="A278" s="13">
        <f>A277</f>
        <v>540</v>
      </c>
      <c r="B278" s="13"/>
      <c r="C278" s="18" t="s">
        <v>3</v>
      </c>
      <c r="D278" s="16">
        <v>0</v>
      </c>
      <c r="E278" s="16"/>
      <c r="F278" s="16">
        <f>D278+E278</f>
        <v>0</v>
      </c>
      <c r="G278" s="17">
        <v>7871.9</v>
      </c>
      <c r="H278" s="17"/>
      <c r="I278" s="15">
        <f>G278+H278</f>
        <v>7871.9</v>
      </c>
      <c r="R278" s="1">
        <v>2</v>
      </c>
    </row>
    <row r="279" spans="1:18" ht="12" customHeight="1">
      <c r="A279" s="13">
        <f>A278</f>
        <v>540</v>
      </c>
      <c r="B279" s="13"/>
      <c r="C279" s="14" t="s">
        <v>4</v>
      </c>
      <c r="D279" s="16">
        <v>0</v>
      </c>
      <c r="E279" s="16"/>
      <c r="F279" s="16">
        <f>D279+E279</f>
        <v>0</v>
      </c>
      <c r="G279" s="17">
        <v>2500</v>
      </c>
      <c r="H279" s="17"/>
      <c r="I279" s="15">
        <f>G279+H279</f>
        <v>2500</v>
      </c>
      <c r="R279" s="1">
        <v>3</v>
      </c>
    </row>
    <row r="280" spans="1:18" ht="12" customHeight="1">
      <c r="A280" s="13">
        <f>A279</f>
        <v>540</v>
      </c>
      <c r="B280" s="13"/>
      <c r="C280" s="19" t="s">
        <v>5</v>
      </c>
      <c r="D280" s="21">
        <v>0</v>
      </c>
      <c r="E280" s="21"/>
      <c r="F280" s="21">
        <f>D280+E280</f>
        <v>0</v>
      </c>
      <c r="G280" s="22">
        <v>0</v>
      </c>
      <c r="H280" s="22"/>
      <c r="I280" s="20">
        <f>G280+H280</f>
        <v>0</v>
      </c>
      <c r="R280" s="1">
        <v>4</v>
      </c>
    </row>
    <row r="281" spans="1:18" ht="12" customHeight="1">
      <c r="A281" s="8">
        <v>541</v>
      </c>
      <c r="B281" s="8" t="s">
        <v>2</v>
      </c>
      <c r="C281" s="9" t="s">
        <v>86</v>
      </c>
      <c r="D281" s="11">
        <f aca="true" t="shared" si="68" ref="D281:I281">SUM(D282:D284)</f>
        <v>31774.947</v>
      </c>
      <c r="E281" s="10">
        <f t="shared" si="68"/>
        <v>0</v>
      </c>
      <c r="F281" s="10">
        <f t="shared" si="68"/>
        <v>31774.947</v>
      </c>
      <c r="G281" s="11">
        <f t="shared" si="68"/>
        <v>0</v>
      </c>
      <c r="H281" s="11">
        <f t="shared" si="68"/>
        <v>0</v>
      </c>
      <c r="I281" s="12">
        <f t="shared" si="68"/>
        <v>0</v>
      </c>
      <c r="R281" s="1">
        <v>1</v>
      </c>
    </row>
    <row r="282" spans="1:18" ht="12" customHeight="1">
      <c r="A282" s="13">
        <f>A281</f>
        <v>541</v>
      </c>
      <c r="B282" s="13"/>
      <c r="C282" s="18" t="s">
        <v>3</v>
      </c>
      <c r="D282" s="17">
        <v>12155.418</v>
      </c>
      <c r="E282" s="16"/>
      <c r="F282" s="16">
        <f>D282+E282</f>
        <v>12155.418</v>
      </c>
      <c r="G282" s="17">
        <v>0</v>
      </c>
      <c r="H282" s="17"/>
      <c r="I282" s="15">
        <f>G282+H282</f>
        <v>0</v>
      </c>
      <c r="R282" s="1">
        <v>2</v>
      </c>
    </row>
    <row r="283" spans="1:18" ht="12" customHeight="1">
      <c r="A283" s="13">
        <f>A282</f>
        <v>541</v>
      </c>
      <c r="B283" s="13"/>
      <c r="C283" s="14" t="s">
        <v>4</v>
      </c>
      <c r="D283" s="17">
        <v>19619.529</v>
      </c>
      <c r="E283" s="16"/>
      <c r="F283" s="16">
        <f>D283+E283</f>
        <v>19619.529</v>
      </c>
      <c r="G283" s="17">
        <v>0</v>
      </c>
      <c r="H283" s="17"/>
      <c r="I283" s="15">
        <f>G283+H283</f>
        <v>0</v>
      </c>
      <c r="R283" s="1">
        <v>3</v>
      </c>
    </row>
    <row r="284" spans="1:18" ht="12" customHeight="1">
      <c r="A284" s="13">
        <f>A283</f>
        <v>541</v>
      </c>
      <c r="B284" s="13"/>
      <c r="C284" s="19" t="s">
        <v>5</v>
      </c>
      <c r="D284" s="22">
        <v>0</v>
      </c>
      <c r="E284" s="21"/>
      <c r="F284" s="21">
        <f>D284+E284</f>
        <v>0</v>
      </c>
      <c r="G284" s="22">
        <v>0</v>
      </c>
      <c r="H284" s="22"/>
      <c r="I284" s="20">
        <f>G284+H284</f>
        <v>0</v>
      </c>
      <c r="R284" s="1">
        <v>4</v>
      </c>
    </row>
    <row r="285" spans="1:18" ht="12" customHeight="1">
      <c r="A285" s="8">
        <v>542</v>
      </c>
      <c r="B285" s="8" t="s">
        <v>2</v>
      </c>
      <c r="C285" s="9" t="s">
        <v>87</v>
      </c>
      <c r="D285" s="11">
        <f aca="true" t="shared" si="69" ref="D285:I285">SUM(D286:D288)</f>
        <v>2046.535</v>
      </c>
      <c r="E285" s="10">
        <f t="shared" si="69"/>
        <v>0</v>
      </c>
      <c r="F285" s="10">
        <f t="shared" si="69"/>
        <v>2046.535</v>
      </c>
      <c r="G285" s="11">
        <f t="shared" si="69"/>
        <v>2064.8</v>
      </c>
      <c r="H285" s="11">
        <f t="shared" si="69"/>
        <v>0</v>
      </c>
      <c r="I285" s="12">
        <f t="shared" si="69"/>
        <v>2064.8</v>
      </c>
      <c r="R285" s="1">
        <v>1</v>
      </c>
    </row>
    <row r="286" spans="1:18" ht="12" customHeight="1">
      <c r="A286" s="13">
        <f>A285</f>
        <v>542</v>
      </c>
      <c r="B286" s="13"/>
      <c r="C286" s="18" t="s">
        <v>3</v>
      </c>
      <c r="D286" s="16">
        <v>2046.535</v>
      </c>
      <c r="E286" s="16"/>
      <c r="F286" s="16">
        <f>D286+E286</f>
        <v>2046.535</v>
      </c>
      <c r="G286" s="17">
        <v>2064.8</v>
      </c>
      <c r="H286" s="17"/>
      <c r="I286" s="15">
        <f>G286+H286</f>
        <v>2064.8</v>
      </c>
      <c r="R286" s="1">
        <v>2</v>
      </c>
    </row>
    <row r="287" spans="1:18" ht="12" customHeight="1">
      <c r="A287" s="13">
        <f>A286</f>
        <v>542</v>
      </c>
      <c r="B287" s="13"/>
      <c r="C287" s="14" t="s">
        <v>4</v>
      </c>
      <c r="D287" s="17">
        <v>0</v>
      </c>
      <c r="E287" s="16"/>
      <c r="F287" s="16">
        <f>D287+E287</f>
        <v>0</v>
      </c>
      <c r="G287" s="17">
        <v>0</v>
      </c>
      <c r="H287" s="17"/>
      <c r="I287" s="15">
        <f>G287+H287</f>
        <v>0</v>
      </c>
      <c r="R287" s="1">
        <v>3</v>
      </c>
    </row>
    <row r="288" spans="1:18" ht="12" customHeight="1">
      <c r="A288" s="13">
        <f>A287</f>
        <v>542</v>
      </c>
      <c r="B288" s="13"/>
      <c r="C288" s="19" t="s">
        <v>5</v>
      </c>
      <c r="D288" s="22">
        <v>0</v>
      </c>
      <c r="E288" s="21"/>
      <c r="F288" s="21">
        <f>D288+E288</f>
        <v>0</v>
      </c>
      <c r="G288" s="22">
        <v>0</v>
      </c>
      <c r="H288" s="22"/>
      <c r="I288" s="20">
        <f>G288+H288</f>
        <v>0</v>
      </c>
      <c r="R288" s="1">
        <v>4</v>
      </c>
    </row>
    <row r="289" spans="1:18" ht="12" customHeight="1">
      <c r="A289" s="8">
        <v>546</v>
      </c>
      <c r="B289" s="8" t="s">
        <v>2</v>
      </c>
      <c r="C289" s="9" t="s">
        <v>88</v>
      </c>
      <c r="D289" s="11">
        <f aca="true" t="shared" si="70" ref="D289:I289">SUM(D290:D292)</f>
        <v>107936.603</v>
      </c>
      <c r="E289" s="10">
        <f t="shared" si="70"/>
        <v>0</v>
      </c>
      <c r="F289" s="10">
        <f t="shared" si="70"/>
        <v>107936.603</v>
      </c>
      <c r="G289" s="11">
        <f t="shared" si="70"/>
        <v>137900.4</v>
      </c>
      <c r="H289" s="11">
        <f t="shared" si="70"/>
        <v>0</v>
      </c>
      <c r="I289" s="12">
        <f t="shared" si="70"/>
        <v>137900.4</v>
      </c>
      <c r="R289" s="1">
        <v>1</v>
      </c>
    </row>
    <row r="290" spans="1:18" ht="12" customHeight="1">
      <c r="A290" s="13">
        <f>A289</f>
        <v>546</v>
      </c>
      <c r="B290" s="13"/>
      <c r="C290" s="18" t="s">
        <v>3</v>
      </c>
      <c r="D290" s="17">
        <v>28038.003</v>
      </c>
      <c r="E290" s="16"/>
      <c r="F290" s="16">
        <f>D290+E290</f>
        <v>28038.003</v>
      </c>
      <c r="G290" s="17">
        <v>26720.7</v>
      </c>
      <c r="H290" s="17"/>
      <c r="I290" s="15">
        <f>G290+H290</f>
        <v>26720.7</v>
      </c>
      <c r="R290" s="1">
        <v>2</v>
      </c>
    </row>
    <row r="291" spans="1:18" ht="12" customHeight="1">
      <c r="A291" s="13">
        <f>A290</f>
        <v>546</v>
      </c>
      <c r="B291" s="13"/>
      <c r="C291" s="14" t="s">
        <v>4</v>
      </c>
      <c r="D291" s="17">
        <v>14851.3</v>
      </c>
      <c r="E291" s="16"/>
      <c r="F291" s="16">
        <f>D291+E291</f>
        <v>14851.3</v>
      </c>
      <c r="G291" s="17">
        <v>11579.7</v>
      </c>
      <c r="H291" s="17"/>
      <c r="I291" s="15">
        <f>G291+H291</f>
        <v>11579.7</v>
      </c>
      <c r="R291" s="1">
        <v>3</v>
      </c>
    </row>
    <row r="292" spans="1:18" ht="12" customHeight="1">
      <c r="A292" s="13">
        <f>A291</f>
        <v>546</v>
      </c>
      <c r="B292" s="13"/>
      <c r="C292" s="19" t="s">
        <v>5</v>
      </c>
      <c r="D292" s="22">
        <v>65047.3</v>
      </c>
      <c r="E292" s="21"/>
      <c r="F292" s="21">
        <f>D292+E292</f>
        <v>65047.3</v>
      </c>
      <c r="G292" s="22">
        <v>99600</v>
      </c>
      <c r="H292" s="22"/>
      <c r="I292" s="20">
        <f>G292+H292</f>
        <v>99600</v>
      </c>
      <c r="R292" s="1">
        <v>4</v>
      </c>
    </row>
    <row r="293" spans="1:18" ht="12" customHeight="1">
      <c r="A293" s="8">
        <v>548</v>
      </c>
      <c r="B293" s="8" t="s">
        <v>2</v>
      </c>
      <c r="C293" s="9" t="s">
        <v>89</v>
      </c>
      <c r="D293" s="11">
        <f aca="true" t="shared" si="71" ref="D293:I293">SUM(D294:D296)</f>
        <v>1571.2</v>
      </c>
      <c r="E293" s="10">
        <f t="shared" si="71"/>
        <v>0</v>
      </c>
      <c r="F293" s="10">
        <f t="shared" si="71"/>
        <v>1571.2</v>
      </c>
      <c r="G293" s="11">
        <f t="shared" si="71"/>
        <v>1760.4</v>
      </c>
      <c r="H293" s="11">
        <f t="shared" si="71"/>
        <v>0</v>
      </c>
      <c r="I293" s="12">
        <f t="shared" si="71"/>
        <v>1760.4</v>
      </c>
      <c r="R293" s="1">
        <v>1</v>
      </c>
    </row>
    <row r="294" spans="1:18" ht="12" customHeight="1">
      <c r="A294" s="13">
        <f>A293</f>
        <v>548</v>
      </c>
      <c r="B294" s="13"/>
      <c r="C294" s="18" t="s">
        <v>3</v>
      </c>
      <c r="D294" s="17">
        <v>0</v>
      </c>
      <c r="E294" s="16"/>
      <c r="F294" s="16">
        <f>D294+E294</f>
        <v>0</v>
      </c>
      <c r="G294" s="17">
        <v>0</v>
      </c>
      <c r="H294" s="17"/>
      <c r="I294" s="15">
        <f>G294+H294</f>
        <v>0</v>
      </c>
      <c r="R294" s="1">
        <v>2</v>
      </c>
    </row>
    <row r="295" spans="1:18" ht="12" customHeight="1">
      <c r="A295" s="13">
        <f>A294</f>
        <v>548</v>
      </c>
      <c r="B295" s="13"/>
      <c r="C295" s="14" t="s">
        <v>4</v>
      </c>
      <c r="D295" s="17">
        <v>1571.2</v>
      </c>
      <c r="E295" s="16"/>
      <c r="F295" s="16">
        <f>D295+E295</f>
        <v>1571.2</v>
      </c>
      <c r="G295" s="17">
        <v>1760.4</v>
      </c>
      <c r="H295" s="17"/>
      <c r="I295" s="15">
        <f>G295+H295</f>
        <v>1760.4</v>
      </c>
      <c r="R295" s="1">
        <v>3</v>
      </c>
    </row>
    <row r="296" spans="1:18" ht="12" customHeight="1">
      <c r="A296" s="13">
        <f>A295</f>
        <v>548</v>
      </c>
      <c r="B296" s="13"/>
      <c r="C296" s="19" t="s">
        <v>5</v>
      </c>
      <c r="D296" s="22">
        <v>0</v>
      </c>
      <c r="E296" s="21"/>
      <c r="F296" s="21">
        <f>D296+E296</f>
        <v>0</v>
      </c>
      <c r="G296" s="22">
        <v>0</v>
      </c>
      <c r="H296" s="22"/>
      <c r="I296" s="20">
        <f>G296+H296</f>
        <v>0</v>
      </c>
      <c r="R296" s="1">
        <v>4</v>
      </c>
    </row>
    <row r="297" spans="1:18" ht="12" customHeight="1">
      <c r="A297" s="8">
        <v>554</v>
      </c>
      <c r="B297" s="8" t="s">
        <v>2</v>
      </c>
      <c r="C297" s="9" t="s">
        <v>90</v>
      </c>
      <c r="D297" s="10">
        <f aca="true" t="shared" si="72" ref="D297:I297">SUM(D298:D300)</f>
        <v>58963.4</v>
      </c>
      <c r="E297" s="10">
        <f t="shared" si="72"/>
        <v>0</v>
      </c>
      <c r="F297" s="10">
        <f t="shared" si="72"/>
        <v>58963.4</v>
      </c>
      <c r="G297" s="10">
        <f t="shared" si="72"/>
        <v>60942</v>
      </c>
      <c r="H297" s="11">
        <f t="shared" si="72"/>
        <v>0</v>
      </c>
      <c r="I297" s="12">
        <f t="shared" si="72"/>
        <v>60942</v>
      </c>
      <c r="R297" s="1">
        <v>1</v>
      </c>
    </row>
    <row r="298" spans="1:18" ht="12" customHeight="1">
      <c r="A298" s="13">
        <f>A297</f>
        <v>554</v>
      </c>
      <c r="B298" s="13"/>
      <c r="C298" s="18" t="s">
        <v>3</v>
      </c>
      <c r="D298" s="16">
        <v>0</v>
      </c>
      <c r="E298" s="16"/>
      <c r="F298" s="16">
        <f>D298+E298</f>
        <v>0</v>
      </c>
      <c r="G298" s="16">
        <v>0</v>
      </c>
      <c r="H298" s="17"/>
      <c r="I298" s="15">
        <f>G298+H298</f>
        <v>0</v>
      </c>
      <c r="R298" s="1">
        <v>2</v>
      </c>
    </row>
    <row r="299" spans="1:18" ht="12" customHeight="1">
      <c r="A299" s="13">
        <f>A298</f>
        <v>554</v>
      </c>
      <c r="B299" s="13"/>
      <c r="C299" s="14" t="s">
        <v>4</v>
      </c>
      <c r="D299" s="16">
        <v>58963.4</v>
      </c>
      <c r="E299" s="16"/>
      <c r="F299" s="16">
        <f>D299+E299</f>
        <v>58963.4</v>
      </c>
      <c r="G299" s="16">
        <v>60942</v>
      </c>
      <c r="H299" s="17"/>
      <c r="I299" s="15">
        <f>G299+H299</f>
        <v>60942</v>
      </c>
      <c r="R299" s="1">
        <v>3</v>
      </c>
    </row>
    <row r="300" spans="1:18" ht="12" customHeight="1">
      <c r="A300" s="13">
        <f>A299</f>
        <v>554</v>
      </c>
      <c r="B300" s="13"/>
      <c r="C300" s="19" t="s">
        <v>5</v>
      </c>
      <c r="D300" s="21">
        <v>0</v>
      </c>
      <c r="E300" s="21"/>
      <c r="F300" s="21">
        <f>D300+E300</f>
        <v>0</v>
      </c>
      <c r="G300" s="21">
        <v>0</v>
      </c>
      <c r="H300" s="22"/>
      <c r="I300" s="20">
        <f>G300+H300</f>
        <v>0</v>
      </c>
      <c r="R300" s="1">
        <v>4</v>
      </c>
    </row>
    <row r="301" spans="1:18" ht="12" customHeight="1">
      <c r="A301" s="8">
        <v>558</v>
      </c>
      <c r="B301" s="8" t="s">
        <v>2</v>
      </c>
      <c r="C301" s="9" t="s">
        <v>91</v>
      </c>
      <c r="D301" s="10">
        <f aca="true" t="shared" si="73" ref="D301:I301">SUM(D302:D304)</f>
        <v>4731.8</v>
      </c>
      <c r="E301" s="10">
        <f t="shared" si="73"/>
        <v>0</v>
      </c>
      <c r="F301" s="10">
        <f t="shared" si="73"/>
        <v>4731.8</v>
      </c>
      <c r="G301" s="10">
        <f t="shared" si="73"/>
        <v>4802.7</v>
      </c>
      <c r="H301" s="11">
        <f t="shared" si="73"/>
        <v>0</v>
      </c>
      <c r="I301" s="12">
        <f t="shared" si="73"/>
        <v>4802.7</v>
      </c>
      <c r="R301" s="1">
        <v>1</v>
      </c>
    </row>
    <row r="302" spans="1:18" ht="12" customHeight="1">
      <c r="A302" s="13">
        <f>A301</f>
        <v>558</v>
      </c>
      <c r="B302" s="13"/>
      <c r="C302" s="18" t="s">
        <v>3</v>
      </c>
      <c r="D302" s="16">
        <v>0</v>
      </c>
      <c r="E302" s="16"/>
      <c r="F302" s="16">
        <f>D302+E302</f>
        <v>0</v>
      </c>
      <c r="G302" s="16">
        <v>0</v>
      </c>
      <c r="H302" s="17"/>
      <c r="I302" s="15">
        <f>G302+H302</f>
        <v>0</v>
      </c>
      <c r="R302" s="1">
        <v>2</v>
      </c>
    </row>
    <row r="303" spans="1:18" ht="12" customHeight="1">
      <c r="A303" s="13">
        <f>A302</f>
        <v>558</v>
      </c>
      <c r="B303" s="13"/>
      <c r="C303" s="14" t="s">
        <v>4</v>
      </c>
      <c r="D303" s="16">
        <v>0</v>
      </c>
      <c r="E303" s="16"/>
      <c r="F303" s="16">
        <f>D303+E303</f>
        <v>0</v>
      </c>
      <c r="G303" s="16">
        <v>0</v>
      </c>
      <c r="H303" s="17"/>
      <c r="I303" s="15">
        <f>G303+H303</f>
        <v>0</v>
      </c>
      <c r="R303" s="1">
        <v>3</v>
      </c>
    </row>
    <row r="304" spans="1:18" ht="12" customHeight="1">
      <c r="A304" s="13">
        <f>A303</f>
        <v>558</v>
      </c>
      <c r="B304" s="13"/>
      <c r="C304" s="19" t="s">
        <v>5</v>
      </c>
      <c r="D304" s="21">
        <v>4731.8</v>
      </c>
      <c r="E304" s="21"/>
      <c r="F304" s="21">
        <f>D304+E304</f>
        <v>4731.8</v>
      </c>
      <c r="G304" s="21">
        <v>4802.7</v>
      </c>
      <c r="H304" s="22"/>
      <c r="I304" s="20">
        <f>G304+H304</f>
        <v>4802.7</v>
      </c>
      <c r="R304" s="1">
        <v>4</v>
      </c>
    </row>
    <row r="305" spans="1:18" ht="12" customHeight="1">
      <c r="A305" s="8">
        <v>559</v>
      </c>
      <c r="B305" s="8" t="s">
        <v>2</v>
      </c>
      <c r="C305" s="9" t="s">
        <v>92</v>
      </c>
      <c r="D305" s="11">
        <f aca="true" t="shared" si="74" ref="D305:I305">SUM(D306:D308)</f>
        <v>0</v>
      </c>
      <c r="E305" s="10">
        <f t="shared" si="74"/>
        <v>0</v>
      </c>
      <c r="F305" s="10">
        <f t="shared" si="74"/>
        <v>0</v>
      </c>
      <c r="G305" s="10">
        <f t="shared" si="74"/>
        <v>0</v>
      </c>
      <c r="H305" s="11">
        <f t="shared" si="74"/>
        <v>0</v>
      </c>
      <c r="I305" s="12">
        <f t="shared" si="74"/>
        <v>0</v>
      </c>
      <c r="R305" s="1">
        <v>1</v>
      </c>
    </row>
    <row r="306" spans="1:18" ht="12" customHeight="1">
      <c r="A306" s="13">
        <f>A305</f>
        <v>559</v>
      </c>
      <c r="B306" s="13"/>
      <c r="C306" s="18" t="s">
        <v>3</v>
      </c>
      <c r="D306" s="17">
        <v>0</v>
      </c>
      <c r="E306" s="16"/>
      <c r="F306" s="16">
        <f>D306+E306</f>
        <v>0</v>
      </c>
      <c r="G306" s="16">
        <v>0</v>
      </c>
      <c r="H306" s="17"/>
      <c r="I306" s="15">
        <f>G306+H306</f>
        <v>0</v>
      </c>
      <c r="R306" s="1">
        <v>2</v>
      </c>
    </row>
    <row r="307" spans="1:18" ht="12" customHeight="1">
      <c r="A307" s="13">
        <f>A306</f>
        <v>559</v>
      </c>
      <c r="B307" s="13"/>
      <c r="C307" s="14" t="s">
        <v>4</v>
      </c>
      <c r="D307" s="17">
        <v>0</v>
      </c>
      <c r="E307" s="16"/>
      <c r="F307" s="16">
        <f>D307+E307</f>
        <v>0</v>
      </c>
      <c r="G307" s="16">
        <v>0</v>
      </c>
      <c r="H307" s="17"/>
      <c r="I307" s="15">
        <f>G307+H307</f>
        <v>0</v>
      </c>
      <c r="R307" s="1">
        <v>3</v>
      </c>
    </row>
    <row r="308" spans="1:18" ht="12" customHeight="1">
      <c r="A308" s="13">
        <f>A307</f>
        <v>559</v>
      </c>
      <c r="B308" s="13"/>
      <c r="C308" s="19" t="s">
        <v>5</v>
      </c>
      <c r="D308" s="22">
        <v>0</v>
      </c>
      <c r="E308" s="21"/>
      <c r="F308" s="21">
        <f>D308+E308</f>
        <v>0</v>
      </c>
      <c r="G308" s="21">
        <v>0</v>
      </c>
      <c r="H308" s="22"/>
      <c r="I308" s="20">
        <f>G308+H308</f>
        <v>0</v>
      </c>
      <c r="R308" s="1">
        <v>4</v>
      </c>
    </row>
    <row r="309" spans="1:18" ht="12" customHeight="1">
      <c r="A309" s="8">
        <v>560</v>
      </c>
      <c r="B309" s="8" t="s">
        <v>2</v>
      </c>
      <c r="C309" s="9" t="s">
        <v>93</v>
      </c>
      <c r="D309" s="11">
        <f aca="true" t="shared" si="75" ref="D309:I309">SUM(D310:D312)</f>
        <v>0</v>
      </c>
      <c r="E309" s="10">
        <f t="shared" si="75"/>
        <v>0</v>
      </c>
      <c r="F309" s="10">
        <f t="shared" si="75"/>
        <v>0</v>
      </c>
      <c r="G309" s="10">
        <f t="shared" si="75"/>
        <v>0</v>
      </c>
      <c r="H309" s="11">
        <f t="shared" si="75"/>
        <v>0</v>
      </c>
      <c r="I309" s="12">
        <f t="shared" si="75"/>
        <v>0</v>
      </c>
      <c r="R309" s="1">
        <v>1</v>
      </c>
    </row>
    <row r="310" spans="1:18" ht="12" customHeight="1">
      <c r="A310" s="13">
        <f>A309</f>
        <v>560</v>
      </c>
      <c r="B310" s="13"/>
      <c r="C310" s="18" t="s">
        <v>3</v>
      </c>
      <c r="D310" s="17">
        <v>0</v>
      </c>
      <c r="E310" s="16"/>
      <c r="F310" s="16">
        <f>D310+E310</f>
        <v>0</v>
      </c>
      <c r="G310" s="16">
        <v>0</v>
      </c>
      <c r="H310" s="17"/>
      <c r="I310" s="15">
        <f>G310+H310</f>
        <v>0</v>
      </c>
      <c r="R310" s="1">
        <v>2</v>
      </c>
    </row>
    <row r="311" spans="1:18" ht="12" customHeight="1">
      <c r="A311" s="13">
        <f>A310</f>
        <v>560</v>
      </c>
      <c r="B311" s="13"/>
      <c r="C311" s="14" t="s">
        <v>4</v>
      </c>
      <c r="D311" s="17">
        <v>0</v>
      </c>
      <c r="E311" s="16"/>
      <c r="F311" s="16">
        <f>D311+E311</f>
        <v>0</v>
      </c>
      <c r="G311" s="16">
        <v>0</v>
      </c>
      <c r="H311" s="17"/>
      <c r="I311" s="15">
        <f>G311+H311</f>
        <v>0</v>
      </c>
      <c r="R311" s="1">
        <v>3</v>
      </c>
    </row>
    <row r="312" spans="1:18" ht="12" customHeight="1">
      <c r="A312" s="13">
        <f>A311</f>
        <v>560</v>
      </c>
      <c r="B312" s="13"/>
      <c r="C312" s="19" t="s">
        <v>5</v>
      </c>
      <c r="D312" s="22">
        <v>0</v>
      </c>
      <c r="E312" s="21"/>
      <c r="F312" s="21">
        <f>D312+E312</f>
        <v>0</v>
      </c>
      <c r="G312" s="21">
        <v>0</v>
      </c>
      <c r="H312" s="22"/>
      <c r="I312" s="20">
        <f>G312+H312</f>
        <v>0</v>
      </c>
      <c r="R312" s="1">
        <v>4</v>
      </c>
    </row>
    <row r="313" spans="1:18" ht="12" customHeight="1">
      <c r="A313" s="8">
        <v>562</v>
      </c>
      <c r="B313" s="8" t="s">
        <v>2</v>
      </c>
      <c r="C313" s="9" t="s">
        <v>94</v>
      </c>
      <c r="D313" s="10">
        <f aca="true" t="shared" si="76" ref="D313:I313">SUM(D314:D316)</f>
        <v>283</v>
      </c>
      <c r="E313" s="10">
        <f t="shared" si="76"/>
        <v>0</v>
      </c>
      <c r="F313" s="10">
        <f t="shared" si="76"/>
        <v>283</v>
      </c>
      <c r="G313" s="10">
        <f t="shared" si="76"/>
        <v>452.7</v>
      </c>
      <c r="H313" s="11">
        <f t="shared" si="76"/>
        <v>0</v>
      </c>
      <c r="I313" s="12">
        <f t="shared" si="76"/>
        <v>452.7</v>
      </c>
      <c r="R313" s="1">
        <v>1</v>
      </c>
    </row>
    <row r="314" spans="1:18" ht="12" customHeight="1">
      <c r="A314" s="13">
        <f>A313</f>
        <v>562</v>
      </c>
      <c r="B314" s="13"/>
      <c r="C314" s="18" t="s">
        <v>3</v>
      </c>
      <c r="D314" s="16">
        <v>283</v>
      </c>
      <c r="E314" s="16"/>
      <c r="F314" s="16">
        <f>D314+E314</f>
        <v>283</v>
      </c>
      <c r="G314" s="16">
        <v>452.7</v>
      </c>
      <c r="H314" s="17"/>
      <c r="I314" s="15">
        <f>G314+H314</f>
        <v>452.7</v>
      </c>
      <c r="R314" s="1">
        <v>2</v>
      </c>
    </row>
    <row r="315" spans="1:18" ht="12" customHeight="1">
      <c r="A315" s="13">
        <f>A314</f>
        <v>562</v>
      </c>
      <c r="B315" s="13"/>
      <c r="C315" s="14" t="s">
        <v>4</v>
      </c>
      <c r="D315" s="16">
        <v>0</v>
      </c>
      <c r="E315" s="16"/>
      <c r="F315" s="16">
        <f>D315+E315</f>
        <v>0</v>
      </c>
      <c r="G315" s="16">
        <v>0</v>
      </c>
      <c r="H315" s="17"/>
      <c r="I315" s="15">
        <f>G315+H315</f>
        <v>0</v>
      </c>
      <c r="R315" s="1">
        <v>3</v>
      </c>
    </row>
    <row r="316" spans="1:18" ht="12" customHeight="1">
      <c r="A316" s="13">
        <f>A315</f>
        <v>562</v>
      </c>
      <c r="B316" s="13"/>
      <c r="C316" s="19" t="s">
        <v>5</v>
      </c>
      <c r="D316" s="21">
        <v>0</v>
      </c>
      <c r="E316" s="21"/>
      <c r="F316" s="21">
        <f>D316+E316</f>
        <v>0</v>
      </c>
      <c r="G316" s="21">
        <v>0</v>
      </c>
      <c r="H316" s="22"/>
      <c r="I316" s="20">
        <f>G316+H316</f>
        <v>0</v>
      </c>
      <c r="R316" s="1">
        <v>4</v>
      </c>
    </row>
    <row r="317" spans="1:18" ht="12" customHeight="1">
      <c r="A317" s="8">
        <v>563</v>
      </c>
      <c r="B317" s="8" t="s">
        <v>2</v>
      </c>
      <c r="C317" s="9" t="s">
        <v>95</v>
      </c>
      <c r="D317" s="11">
        <f aca="true" t="shared" si="77" ref="D317:I317">SUM(D318:D320)</f>
        <v>29038.9</v>
      </c>
      <c r="E317" s="10">
        <f t="shared" si="77"/>
        <v>0</v>
      </c>
      <c r="F317" s="10">
        <f t="shared" si="77"/>
        <v>29038.9</v>
      </c>
      <c r="G317" s="10">
        <f t="shared" si="77"/>
        <v>30582.8</v>
      </c>
      <c r="H317" s="11">
        <f t="shared" si="77"/>
        <v>0</v>
      </c>
      <c r="I317" s="12">
        <f t="shared" si="77"/>
        <v>30582.8</v>
      </c>
      <c r="R317" s="1">
        <v>1</v>
      </c>
    </row>
    <row r="318" spans="1:18" ht="12" customHeight="1">
      <c r="A318" s="13">
        <f>A317</f>
        <v>563</v>
      </c>
      <c r="B318" s="13"/>
      <c r="C318" s="18" t="s">
        <v>3</v>
      </c>
      <c r="D318" s="17">
        <v>0</v>
      </c>
      <c r="E318" s="16"/>
      <c r="F318" s="16">
        <f>D318+E318</f>
        <v>0</v>
      </c>
      <c r="G318" s="16">
        <v>0</v>
      </c>
      <c r="H318" s="17"/>
      <c r="I318" s="15">
        <f>G318+H318</f>
        <v>0</v>
      </c>
      <c r="R318" s="1">
        <v>2</v>
      </c>
    </row>
    <row r="319" spans="1:18" ht="12" customHeight="1">
      <c r="A319" s="13">
        <f>A318</f>
        <v>563</v>
      </c>
      <c r="B319" s="13"/>
      <c r="C319" s="14" t="s">
        <v>4</v>
      </c>
      <c r="D319" s="17">
        <v>29038.9</v>
      </c>
      <c r="E319" s="16"/>
      <c r="F319" s="16">
        <f>D319+E319</f>
        <v>29038.9</v>
      </c>
      <c r="G319" s="16">
        <v>30582.8</v>
      </c>
      <c r="H319" s="17"/>
      <c r="I319" s="15">
        <f>G319+H319</f>
        <v>30582.8</v>
      </c>
      <c r="R319" s="1">
        <v>3</v>
      </c>
    </row>
    <row r="320" spans="1:18" ht="12" customHeight="1">
      <c r="A320" s="13">
        <f>A319</f>
        <v>563</v>
      </c>
      <c r="B320" s="13"/>
      <c r="C320" s="19" t="s">
        <v>5</v>
      </c>
      <c r="D320" s="22">
        <v>0</v>
      </c>
      <c r="E320" s="21"/>
      <c r="F320" s="21">
        <f>D320+E320</f>
        <v>0</v>
      </c>
      <c r="G320" s="21">
        <v>0</v>
      </c>
      <c r="H320" s="22"/>
      <c r="I320" s="20">
        <f>G320+H320</f>
        <v>0</v>
      </c>
      <c r="R320" s="1">
        <v>4</v>
      </c>
    </row>
    <row r="321" spans="1:18" ht="12" customHeight="1">
      <c r="A321" s="8">
        <v>564</v>
      </c>
      <c r="B321" s="8" t="s">
        <v>2</v>
      </c>
      <c r="C321" s="9" t="s">
        <v>96</v>
      </c>
      <c r="D321" s="11">
        <f aca="true" t="shared" si="78" ref="D321:I321">SUM(D322:D324)</f>
        <v>617.6</v>
      </c>
      <c r="E321" s="10">
        <f t="shared" si="78"/>
        <v>0</v>
      </c>
      <c r="F321" s="10">
        <f t="shared" si="78"/>
        <v>617.6</v>
      </c>
      <c r="G321" s="10">
        <f t="shared" si="78"/>
        <v>775.7</v>
      </c>
      <c r="H321" s="11">
        <f t="shared" si="78"/>
        <v>0</v>
      </c>
      <c r="I321" s="12">
        <f t="shared" si="78"/>
        <v>775.7</v>
      </c>
      <c r="R321" s="1">
        <v>1</v>
      </c>
    </row>
    <row r="322" spans="1:18" ht="12" customHeight="1">
      <c r="A322" s="13">
        <f>A321</f>
        <v>564</v>
      </c>
      <c r="B322" s="13"/>
      <c r="C322" s="18" t="s">
        <v>3</v>
      </c>
      <c r="D322" s="17">
        <v>450</v>
      </c>
      <c r="E322" s="16"/>
      <c r="F322" s="16">
        <f>D322+E322</f>
        <v>450</v>
      </c>
      <c r="G322" s="16">
        <v>607</v>
      </c>
      <c r="H322" s="17"/>
      <c r="I322" s="15">
        <f>G322+H322</f>
        <v>607</v>
      </c>
      <c r="R322" s="1">
        <v>2</v>
      </c>
    </row>
    <row r="323" spans="1:18" ht="12" customHeight="1">
      <c r="A323" s="13">
        <f>A322</f>
        <v>564</v>
      </c>
      <c r="B323" s="13"/>
      <c r="C323" s="14" t="s">
        <v>4</v>
      </c>
      <c r="D323" s="17">
        <v>167.6</v>
      </c>
      <c r="E323" s="16"/>
      <c r="F323" s="16">
        <f>D323+E323</f>
        <v>167.6</v>
      </c>
      <c r="G323" s="16">
        <v>168.7</v>
      </c>
      <c r="H323" s="17"/>
      <c r="I323" s="15">
        <f>G323+H323</f>
        <v>168.7</v>
      </c>
      <c r="R323" s="1">
        <v>3</v>
      </c>
    </row>
    <row r="324" spans="1:18" ht="12" customHeight="1">
      <c r="A324" s="13">
        <f>A323</f>
        <v>564</v>
      </c>
      <c r="B324" s="13"/>
      <c r="C324" s="19" t="s">
        <v>5</v>
      </c>
      <c r="D324" s="22">
        <v>0</v>
      </c>
      <c r="E324" s="21"/>
      <c r="F324" s="21">
        <f>D324+E324</f>
        <v>0</v>
      </c>
      <c r="G324" s="21">
        <v>0</v>
      </c>
      <c r="H324" s="22"/>
      <c r="I324" s="20">
        <f>G324+H324</f>
        <v>0</v>
      </c>
      <c r="R324" s="1">
        <v>4</v>
      </c>
    </row>
    <row r="325" spans="1:18" ht="12" customHeight="1">
      <c r="A325" s="8">
        <v>565</v>
      </c>
      <c r="B325" s="8" t="s">
        <v>2</v>
      </c>
      <c r="C325" s="9" t="s">
        <v>97</v>
      </c>
      <c r="D325" s="11">
        <f aca="true" t="shared" si="79" ref="D325:I325">SUM(D326:D328)</f>
        <v>154641.2</v>
      </c>
      <c r="E325" s="10">
        <f t="shared" si="79"/>
        <v>0</v>
      </c>
      <c r="F325" s="10">
        <f t="shared" si="79"/>
        <v>154641.2</v>
      </c>
      <c r="G325" s="10">
        <f t="shared" si="79"/>
        <v>157037.2</v>
      </c>
      <c r="H325" s="11">
        <f t="shared" si="79"/>
        <v>0</v>
      </c>
      <c r="I325" s="12">
        <f t="shared" si="79"/>
        <v>157037.2</v>
      </c>
      <c r="R325" s="1">
        <v>1</v>
      </c>
    </row>
    <row r="326" spans="1:18" ht="12" customHeight="1">
      <c r="A326" s="13">
        <f>A325</f>
        <v>565</v>
      </c>
      <c r="B326" s="13"/>
      <c r="C326" s="18" t="s">
        <v>3</v>
      </c>
      <c r="D326" s="17">
        <v>0</v>
      </c>
      <c r="E326" s="16"/>
      <c r="F326" s="16">
        <f>D326+E326</f>
        <v>0</v>
      </c>
      <c r="G326" s="16">
        <v>0</v>
      </c>
      <c r="H326" s="17"/>
      <c r="I326" s="15">
        <f>G326+H326</f>
        <v>0</v>
      </c>
      <c r="R326" s="1">
        <v>2</v>
      </c>
    </row>
    <row r="327" spans="1:18" ht="12" customHeight="1">
      <c r="A327" s="13">
        <f>A326</f>
        <v>565</v>
      </c>
      <c r="B327" s="13"/>
      <c r="C327" s="14" t="s">
        <v>4</v>
      </c>
      <c r="D327" s="17">
        <v>154641.2</v>
      </c>
      <c r="E327" s="16"/>
      <c r="F327" s="16">
        <f>D327+E327</f>
        <v>154641.2</v>
      </c>
      <c r="G327" s="16">
        <v>157037.2</v>
      </c>
      <c r="H327" s="17"/>
      <c r="I327" s="15">
        <f>G327+H327</f>
        <v>157037.2</v>
      </c>
      <c r="R327" s="1">
        <v>3</v>
      </c>
    </row>
    <row r="328" spans="1:18" ht="12" customHeight="1">
      <c r="A328" s="13">
        <f>A327</f>
        <v>565</v>
      </c>
      <c r="B328" s="13"/>
      <c r="C328" s="19" t="s">
        <v>5</v>
      </c>
      <c r="D328" s="22">
        <v>0</v>
      </c>
      <c r="E328" s="21"/>
      <c r="F328" s="21">
        <f>D328+E328</f>
        <v>0</v>
      </c>
      <c r="G328" s="21">
        <v>0</v>
      </c>
      <c r="H328" s="22"/>
      <c r="I328" s="20">
        <f>G328+H328</f>
        <v>0</v>
      </c>
      <c r="R328" s="1">
        <v>4</v>
      </c>
    </row>
    <row r="329" spans="1:18" ht="12" customHeight="1">
      <c r="A329" s="8">
        <v>569</v>
      </c>
      <c r="B329" s="8" t="s">
        <v>2</v>
      </c>
      <c r="C329" s="9" t="s">
        <v>98</v>
      </c>
      <c r="D329" s="11">
        <f aca="true" t="shared" si="80" ref="D329:I329">SUM(D330:D332)</f>
        <v>23796.7</v>
      </c>
      <c r="E329" s="10">
        <f t="shared" si="80"/>
        <v>0</v>
      </c>
      <c r="F329" s="10">
        <f t="shared" si="80"/>
        <v>23796.7</v>
      </c>
      <c r="G329" s="10">
        <f t="shared" si="80"/>
        <v>24000.3</v>
      </c>
      <c r="H329" s="11">
        <f t="shared" si="80"/>
        <v>0</v>
      </c>
      <c r="I329" s="12">
        <f t="shared" si="80"/>
        <v>24000.3</v>
      </c>
      <c r="R329" s="1">
        <v>1</v>
      </c>
    </row>
    <row r="330" spans="1:18" ht="12" customHeight="1">
      <c r="A330" s="13">
        <f>A329</f>
        <v>569</v>
      </c>
      <c r="B330" s="13"/>
      <c r="C330" s="18" t="s">
        <v>3</v>
      </c>
      <c r="D330" s="17">
        <v>0</v>
      </c>
      <c r="E330" s="16"/>
      <c r="F330" s="16">
        <f>D330+E330</f>
        <v>0</v>
      </c>
      <c r="G330" s="16">
        <v>0</v>
      </c>
      <c r="H330" s="17"/>
      <c r="I330" s="15">
        <f>G330+H330</f>
        <v>0</v>
      </c>
      <c r="R330" s="1">
        <v>2</v>
      </c>
    </row>
    <row r="331" spans="1:18" ht="12" customHeight="1">
      <c r="A331" s="13">
        <f>A330</f>
        <v>569</v>
      </c>
      <c r="B331" s="13"/>
      <c r="C331" s="14" t="s">
        <v>4</v>
      </c>
      <c r="D331" s="17">
        <v>23796.7</v>
      </c>
      <c r="E331" s="16"/>
      <c r="F331" s="16">
        <f>D331+E331</f>
        <v>23796.7</v>
      </c>
      <c r="G331" s="16">
        <v>24000.3</v>
      </c>
      <c r="H331" s="17"/>
      <c r="I331" s="15">
        <f>G331+H331</f>
        <v>24000.3</v>
      </c>
      <c r="R331" s="1">
        <v>3</v>
      </c>
    </row>
    <row r="332" spans="1:18" ht="12" customHeight="1">
      <c r="A332" s="13">
        <f>A331</f>
        <v>569</v>
      </c>
      <c r="B332" s="13"/>
      <c r="C332" s="19" t="s">
        <v>5</v>
      </c>
      <c r="D332" s="22">
        <v>0</v>
      </c>
      <c r="E332" s="21"/>
      <c r="F332" s="21">
        <f>D332+E332</f>
        <v>0</v>
      </c>
      <c r="G332" s="21">
        <v>0</v>
      </c>
      <c r="H332" s="22"/>
      <c r="I332" s="20">
        <f>G332+H332</f>
        <v>0</v>
      </c>
      <c r="R332" s="1">
        <v>4</v>
      </c>
    </row>
    <row r="333" spans="1:18" ht="12" customHeight="1">
      <c r="A333" s="8">
        <v>571</v>
      </c>
      <c r="B333" s="8" t="s">
        <v>2</v>
      </c>
      <c r="C333" s="9" t="s">
        <v>99</v>
      </c>
      <c r="D333" s="11">
        <f aca="true" t="shared" si="81" ref="D333:I333">SUM(D334:D336)</f>
        <v>0</v>
      </c>
      <c r="E333" s="10">
        <f t="shared" si="81"/>
        <v>0</v>
      </c>
      <c r="F333" s="10">
        <f t="shared" si="81"/>
        <v>0</v>
      </c>
      <c r="G333" s="10">
        <f t="shared" si="81"/>
        <v>0</v>
      </c>
      <c r="H333" s="11">
        <f t="shared" si="81"/>
        <v>0</v>
      </c>
      <c r="I333" s="12">
        <f t="shared" si="81"/>
        <v>0</v>
      </c>
      <c r="R333" s="1">
        <v>1</v>
      </c>
    </row>
    <row r="334" spans="1:18" ht="12" customHeight="1">
      <c r="A334" s="13">
        <f>A333</f>
        <v>571</v>
      </c>
      <c r="B334" s="13"/>
      <c r="C334" s="18" t="s">
        <v>3</v>
      </c>
      <c r="D334" s="17">
        <v>0</v>
      </c>
      <c r="E334" s="16"/>
      <c r="F334" s="16">
        <f>D334+E334</f>
        <v>0</v>
      </c>
      <c r="G334" s="16">
        <v>0</v>
      </c>
      <c r="H334" s="17"/>
      <c r="I334" s="15">
        <f>G334+H334</f>
        <v>0</v>
      </c>
      <c r="R334" s="1">
        <v>2</v>
      </c>
    </row>
    <row r="335" spans="1:18" ht="12" customHeight="1">
      <c r="A335" s="13">
        <f>A334</f>
        <v>571</v>
      </c>
      <c r="B335" s="13"/>
      <c r="C335" s="14" t="s">
        <v>4</v>
      </c>
      <c r="D335" s="17">
        <v>0</v>
      </c>
      <c r="E335" s="16"/>
      <c r="F335" s="16">
        <f>D335+E335</f>
        <v>0</v>
      </c>
      <c r="G335" s="16">
        <v>0</v>
      </c>
      <c r="H335" s="17"/>
      <c r="I335" s="15">
        <f>G335+H335</f>
        <v>0</v>
      </c>
      <c r="R335" s="1">
        <v>3</v>
      </c>
    </row>
    <row r="336" spans="1:18" ht="12" customHeight="1">
      <c r="A336" s="13">
        <f>A335</f>
        <v>571</v>
      </c>
      <c r="B336" s="13"/>
      <c r="C336" s="19" t="s">
        <v>5</v>
      </c>
      <c r="D336" s="21">
        <v>0</v>
      </c>
      <c r="E336" s="21"/>
      <c r="F336" s="21">
        <f>D336+E336</f>
        <v>0</v>
      </c>
      <c r="G336" s="21">
        <v>0</v>
      </c>
      <c r="H336" s="22"/>
      <c r="I336" s="20">
        <f>G336+H336</f>
        <v>0</v>
      </c>
      <c r="R336" s="1">
        <v>4</v>
      </c>
    </row>
    <row r="337" spans="1:18" ht="12" customHeight="1">
      <c r="A337" s="8">
        <v>574</v>
      </c>
      <c r="B337" s="8" t="s">
        <v>2</v>
      </c>
      <c r="C337" s="9" t="s">
        <v>100</v>
      </c>
      <c r="D337" s="10">
        <f aca="true" t="shared" si="82" ref="D337:I337">SUM(D338:D340)</f>
        <v>202968</v>
      </c>
      <c r="E337" s="10">
        <f t="shared" si="82"/>
        <v>0</v>
      </c>
      <c r="F337" s="10">
        <f t="shared" si="82"/>
        <v>202968</v>
      </c>
      <c r="G337" s="10">
        <f t="shared" si="82"/>
        <v>222028</v>
      </c>
      <c r="H337" s="11">
        <f t="shared" si="82"/>
        <v>0</v>
      </c>
      <c r="I337" s="12">
        <f t="shared" si="82"/>
        <v>222028</v>
      </c>
      <c r="R337" s="1">
        <v>1</v>
      </c>
    </row>
    <row r="338" spans="1:18" ht="12" customHeight="1">
      <c r="A338" s="13">
        <f>A337</f>
        <v>574</v>
      </c>
      <c r="B338" s="13"/>
      <c r="C338" s="18" t="s">
        <v>3</v>
      </c>
      <c r="D338" s="16">
        <v>0</v>
      </c>
      <c r="E338" s="16"/>
      <c r="F338" s="16">
        <f>D338+E338</f>
        <v>0</v>
      </c>
      <c r="G338" s="16">
        <v>0</v>
      </c>
      <c r="H338" s="17"/>
      <c r="I338" s="15">
        <f>G338+H338</f>
        <v>0</v>
      </c>
      <c r="R338" s="1">
        <v>2</v>
      </c>
    </row>
    <row r="339" spans="1:18" ht="12" customHeight="1">
      <c r="A339" s="13">
        <f>A338</f>
        <v>574</v>
      </c>
      <c r="B339" s="13"/>
      <c r="C339" s="14" t="s">
        <v>4</v>
      </c>
      <c r="D339" s="16">
        <v>202968</v>
      </c>
      <c r="E339" s="16"/>
      <c r="F339" s="16">
        <f>D339+E339</f>
        <v>202968</v>
      </c>
      <c r="G339" s="16">
        <v>222028</v>
      </c>
      <c r="H339" s="17"/>
      <c r="I339" s="15">
        <f>G339+H339</f>
        <v>222028</v>
      </c>
      <c r="R339" s="1">
        <v>3</v>
      </c>
    </row>
    <row r="340" spans="1:18" ht="12" customHeight="1">
      <c r="A340" s="13">
        <f>A339</f>
        <v>574</v>
      </c>
      <c r="B340" s="13"/>
      <c r="C340" s="19" t="s">
        <v>5</v>
      </c>
      <c r="D340" s="21">
        <v>0</v>
      </c>
      <c r="E340" s="21"/>
      <c r="F340" s="21">
        <f>D340+E340</f>
        <v>0</v>
      </c>
      <c r="G340" s="21">
        <v>0</v>
      </c>
      <c r="H340" s="22"/>
      <c r="I340" s="20">
        <f>G340+H340</f>
        <v>0</v>
      </c>
      <c r="R340" s="1">
        <v>4</v>
      </c>
    </row>
    <row r="341" spans="1:18" ht="12" customHeight="1">
      <c r="A341" s="8">
        <v>578</v>
      </c>
      <c r="B341" s="8" t="s">
        <v>2</v>
      </c>
      <c r="C341" s="9" t="s">
        <v>101</v>
      </c>
      <c r="D341" s="10">
        <f aca="true" t="shared" si="83" ref="D341:I341">SUM(D342:D344)</f>
        <v>3042.965</v>
      </c>
      <c r="E341" s="10">
        <f t="shared" si="83"/>
        <v>0</v>
      </c>
      <c r="F341" s="10">
        <f t="shared" si="83"/>
        <v>3042.965</v>
      </c>
      <c r="G341" s="10">
        <f t="shared" si="83"/>
        <v>4079.2000000000003</v>
      </c>
      <c r="H341" s="11">
        <f t="shared" si="83"/>
        <v>0</v>
      </c>
      <c r="I341" s="12">
        <f t="shared" si="83"/>
        <v>4079.2000000000003</v>
      </c>
      <c r="R341" s="1">
        <v>1</v>
      </c>
    </row>
    <row r="342" spans="1:18" ht="12" customHeight="1">
      <c r="A342" s="13">
        <f>A341</f>
        <v>578</v>
      </c>
      <c r="B342" s="13"/>
      <c r="C342" s="18" t="s">
        <v>3</v>
      </c>
      <c r="D342" s="16">
        <v>2762.465</v>
      </c>
      <c r="E342" s="16"/>
      <c r="F342" s="16">
        <f>D342+E342</f>
        <v>2762.465</v>
      </c>
      <c r="G342" s="16">
        <v>3836.4</v>
      </c>
      <c r="H342" s="17"/>
      <c r="I342" s="15">
        <f>G342+H342</f>
        <v>3836.4</v>
      </c>
      <c r="R342" s="1">
        <v>2</v>
      </c>
    </row>
    <row r="343" spans="1:18" ht="12" customHeight="1">
      <c r="A343" s="13">
        <f>A342</f>
        <v>578</v>
      </c>
      <c r="B343" s="13"/>
      <c r="C343" s="14" t="s">
        <v>4</v>
      </c>
      <c r="D343" s="16">
        <v>280.5</v>
      </c>
      <c r="E343" s="16"/>
      <c r="F343" s="16">
        <f>D343+E343</f>
        <v>280.5</v>
      </c>
      <c r="G343" s="16">
        <v>242.8</v>
      </c>
      <c r="H343" s="17"/>
      <c r="I343" s="15">
        <f>G343+H343</f>
        <v>242.8</v>
      </c>
      <c r="R343" s="1">
        <v>3</v>
      </c>
    </row>
    <row r="344" spans="1:18" ht="12" customHeight="1">
      <c r="A344" s="13">
        <f>A343</f>
        <v>578</v>
      </c>
      <c r="B344" s="13"/>
      <c r="C344" s="19" t="s">
        <v>5</v>
      </c>
      <c r="D344" s="21">
        <v>0</v>
      </c>
      <c r="E344" s="21"/>
      <c r="F344" s="21">
        <f>D344+E344</f>
        <v>0</v>
      </c>
      <c r="G344" s="21">
        <v>0</v>
      </c>
      <c r="H344" s="22"/>
      <c r="I344" s="20">
        <f>G344+H344</f>
        <v>0</v>
      </c>
      <c r="R344" s="1">
        <v>4</v>
      </c>
    </row>
    <row r="345" spans="1:18" ht="12" customHeight="1">
      <c r="A345" s="8">
        <v>579</v>
      </c>
      <c r="B345" s="8" t="s">
        <v>2</v>
      </c>
      <c r="C345" s="9" t="s">
        <v>102</v>
      </c>
      <c r="D345" s="10">
        <f aca="true" t="shared" si="84" ref="D345:I345">SUM(D346:D348)</f>
        <v>6900.4</v>
      </c>
      <c r="E345" s="10">
        <f t="shared" si="84"/>
        <v>0</v>
      </c>
      <c r="F345" s="10">
        <f t="shared" si="84"/>
        <v>6900.4</v>
      </c>
      <c r="G345" s="10">
        <f t="shared" si="84"/>
        <v>6302.5</v>
      </c>
      <c r="H345" s="11">
        <f t="shared" si="84"/>
        <v>0</v>
      </c>
      <c r="I345" s="12">
        <f t="shared" si="84"/>
        <v>6302.5</v>
      </c>
      <c r="R345" s="1">
        <v>1</v>
      </c>
    </row>
    <row r="346" spans="1:18" ht="12" customHeight="1">
      <c r="A346" s="13">
        <f>A345</f>
        <v>579</v>
      </c>
      <c r="B346" s="13"/>
      <c r="C346" s="18" t="s">
        <v>3</v>
      </c>
      <c r="D346" s="16">
        <v>0</v>
      </c>
      <c r="E346" s="16"/>
      <c r="F346" s="16">
        <f>D346+E346</f>
        <v>0</v>
      </c>
      <c r="G346" s="16">
        <v>0</v>
      </c>
      <c r="H346" s="17"/>
      <c r="I346" s="15">
        <f>G346+H346</f>
        <v>0</v>
      </c>
      <c r="R346" s="1">
        <v>2</v>
      </c>
    </row>
    <row r="347" spans="1:18" ht="12" customHeight="1">
      <c r="A347" s="13">
        <f>A346</f>
        <v>579</v>
      </c>
      <c r="B347" s="13"/>
      <c r="C347" s="14" t="s">
        <v>4</v>
      </c>
      <c r="D347" s="16">
        <v>6900.4</v>
      </c>
      <c r="E347" s="16"/>
      <c r="F347" s="16">
        <f>D347+E347</f>
        <v>6900.4</v>
      </c>
      <c r="G347" s="16">
        <v>6302.5</v>
      </c>
      <c r="H347" s="17"/>
      <c r="I347" s="15">
        <f>G347+H347</f>
        <v>6302.5</v>
      </c>
      <c r="R347" s="1">
        <v>3</v>
      </c>
    </row>
    <row r="348" spans="1:18" ht="12" customHeight="1">
      <c r="A348" s="13">
        <f>A347</f>
        <v>579</v>
      </c>
      <c r="B348" s="13"/>
      <c r="C348" s="19" t="s">
        <v>5</v>
      </c>
      <c r="D348" s="21">
        <v>0</v>
      </c>
      <c r="E348" s="21"/>
      <c r="F348" s="21">
        <f>D348+E348</f>
        <v>0</v>
      </c>
      <c r="G348" s="21">
        <v>0</v>
      </c>
      <c r="H348" s="22"/>
      <c r="I348" s="20">
        <f>G348+H348</f>
        <v>0</v>
      </c>
      <c r="R348" s="1">
        <v>4</v>
      </c>
    </row>
    <row r="349" spans="1:18" ht="12" customHeight="1">
      <c r="A349" s="8">
        <v>580</v>
      </c>
      <c r="B349" s="8" t="s">
        <v>2</v>
      </c>
      <c r="C349" s="9" t="s">
        <v>103</v>
      </c>
      <c r="D349" s="10">
        <f aca="true" t="shared" si="85" ref="D349:I349">SUM(D350:D352)</f>
        <v>5321</v>
      </c>
      <c r="E349" s="10">
        <f t="shared" si="85"/>
        <v>0</v>
      </c>
      <c r="F349" s="10">
        <f t="shared" si="85"/>
        <v>5321</v>
      </c>
      <c r="G349" s="10">
        <f t="shared" si="85"/>
        <v>5587.1</v>
      </c>
      <c r="H349" s="11">
        <f t="shared" si="85"/>
        <v>0</v>
      </c>
      <c r="I349" s="12">
        <f t="shared" si="85"/>
        <v>5587.1</v>
      </c>
      <c r="R349" s="1">
        <v>1</v>
      </c>
    </row>
    <row r="350" spans="1:18" ht="12" customHeight="1">
      <c r="A350" s="13">
        <f>A349</f>
        <v>580</v>
      </c>
      <c r="B350" s="13"/>
      <c r="C350" s="18" t="s">
        <v>3</v>
      </c>
      <c r="D350" s="16">
        <v>0</v>
      </c>
      <c r="E350" s="16"/>
      <c r="F350" s="16">
        <f>D350+E350</f>
        <v>0</v>
      </c>
      <c r="G350" s="16">
        <v>0</v>
      </c>
      <c r="H350" s="17"/>
      <c r="I350" s="15">
        <f>G350+H350</f>
        <v>0</v>
      </c>
      <c r="R350" s="1">
        <v>2</v>
      </c>
    </row>
    <row r="351" spans="1:18" ht="12" customHeight="1">
      <c r="A351" s="13">
        <f>A350</f>
        <v>580</v>
      </c>
      <c r="B351" s="13"/>
      <c r="C351" s="14" t="s">
        <v>4</v>
      </c>
      <c r="D351" s="16">
        <v>5321</v>
      </c>
      <c r="E351" s="16"/>
      <c r="F351" s="16">
        <f>D351+E351</f>
        <v>5321</v>
      </c>
      <c r="G351" s="16">
        <v>5587.1</v>
      </c>
      <c r="H351" s="17"/>
      <c r="I351" s="15">
        <f>G351+H351</f>
        <v>5587.1</v>
      </c>
      <c r="R351" s="1">
        <v>3</v>
      </c>
    </row>
    <row r="352" spans="1:18" ht="12" customHeight="1">
      <c r="A352" s="13">
        <f>A351</f>
        <v>580</v>
      </c>
      <c r="B352" s="13"/>
      <c r="C352" s="19" t="s">
        <v>5</v>
      </c>
      <c r="D352" s="21">
        <v>0</v>
      </c>
      <c r="E352" s="21"/>
      <c r="F352" s="21">
        <f>D352+E352</f>
        <v>0</v>
      </c>
      <c r="G352" s="21">
        <v>0</v>
      </c>
      <c r="H352" s="22"/>
      <c r="I352" s="20">
        <f>G352+H352</f>
        <v>0</v>
      </c>
      <c r="R352" s="1">
        <v>4</v>
      </c>
    </row>
    <row r="353" spans="1:18" ht="12" customHeight="1">
      <c r="A353" s="8">
        <v>585</v>
      </c>
      <c r="B353" s="8" t="s">
        <v>2</v>
      </c>
      <c r="C353" s="9" t="s">
        <v>104</v>
      </c>
      <c r="D353" s="10">
        <f aca="true" t="shared" si="86" ref="D353:I353">SUM(D354:D356)</f>
        <v>2832.4</v>
      </c>
      <c r="E353" s="10">
        <f t="shared" si="86"/>
        <v>0</v>
      </c>
      <c r="F353" s="10">
        <f t="shared" si="86"/>
        <v>2832.4</v>
      </c>
      <c r="G353" s="10">
        <f t="shared" si="86"/>
        <v>1361.5</v>
      </c>
      <c r="H353" s="11">
        <f t="shared" si="86"/>
        <v>0</v>
      </c>
      <c r="I353" s="12">
        <f t="shared" si="86"/>
        <v>1361.5</v>
      </c>
      <c r="R353" s="1">
        <v>1</v>
      </c>
    </row>
    <row r="354" spans="1:18" ht="12" customHeight="1">
      <c r="A354" s="13">
        <f>A353</f>
        <v>585</v>
      </c>
      <c r="B354" s="13"/>
      <c r="C354" s="18" t="s">
        <v>3</v>
      </c>
      <c r="D354" s="16">
        <v>2832.4</v>
      </c>
      <c r="E354" s="16"/>
      <c r="F354" s="16">
        <f>D354+E354</f>
        <v>2832.4</v>
      </c>
      <c r="G354" s="16">
        <v>1361.5</v>
      </c>
      <c r="H354" s="17"/>
      <c r="I354" s="15">
        <f>G354+H354</f>
        <v>1361.5</v>
      </c>
      <c r="R354" s="1">
        <v>2</v>
      </c>
    </row>
    <row r="355" spans="1:18" ht="12" customHeight="1">
      <c r="A355" s="13">
        <f>A354</f>
        <v>585</v>
      </c>
      <c r="B355" s="13"/>
      <c r="C355" s="14" t="s">
        <v>4</v>
      </c>
      <c r="D355" s="16">
        <v>0</v>
      </c>
      <c r="E355" s="16"/>
      <c r="F355" s="16">
        <f>D355+E355</f>
        <v>0</v>
      </c>
      <c r="G355" s="16">
        <v>0</v>
      </c>
      <c r="H355" s="17"/>
      <c r="I355" s="15">
        <f>G355+H355</f>
        <v>0</v>
      </c>
      <c r="R355" s="1">
        <v>3</v>
      </c>
    </row>
    <row r="356" spans="1:18" ht="12" customHeight="1">
      <c r="A356" s="13">
        <f>A355</f>
        <v>585</v>
      </c>
      <c r="B356" s="13"/>
      <c r="C356" s="19" t="s">
        <v>5</v>
      </c>
      <c r="D356" s="21">
        <v>0</v>
      </c>
      <c r="E356" s="21"/>
      <c r="F356" s="21">
        <f>D356+E356</f>
        <v>0</v>
      </c>
      <c r="G356" s="21">
        <v>0</v>
      </c>
      <c r="H356" s="22"/>
      <c r="I356" s="20">
        <f>G356+H356</f>
        <v>0</v>
      </c>
      <c r="R356" s="1">
        <v>4</v>
      </c>
    </row>
    <row r="357" spans="1:18" ht="12" customHeight="1">
      <c r="A357" s="8">
        <v>588</v>
      </c>
      <c r="B357" s="8" t="s">
        <v>2</v>
      </c>
      <c r="C357" s="9" t="s">
        <v>105</v>
      </c>
      <c r="D357" s="10">
        <f aca="true" t="shared" si="87" ref="D357:I357">SUM(D358:D360)</f>
        <v>514370.6</v>
      </c>
      <c r="E357" s="10">
        <f t="shared" si="87"/>
        <v>0</v>
      </c>
      <c r="F357" s="10">
        <f t="shared" si="87"/>
        <v>514370.6</v>
      </c>
      <c r="G357" s="10">
        <f t="shared" si="87"/>
        <v>516135.55</v>
      </c>
      <c r="H357" s="11">
        <f t="shared" si="87"/>
        <v>0</v>
      </c>
      <c r="I357" s="12">
        <f t="shared" si="87"/>
        <v>516135.55</v>
      </c>
      <c r="R357" s="1">
        <v>1</v>
      </c>
    </row>
    <row r="358" spans="1:18" ht="12" customHeight="1">
      <c r="A358" s="13">
        <f>A357</f>
        <v>588</v>
      </c>
      <c r="B358" s="13"/>
      <c r="C358" s="14" t="s">
        <v>3</v>
      </c>
      <c r="D358" s="17">
        <v>2523.7</v>
      </c>
      <c r="E358" s="16"/>
      <c r="F358" s="16">
        <f>D358+E358</f>
        <v>2523.7</v>
      </c>
      <c r="G358" s="17">
        <v>1948.45</v>
      </c>
      <c r="H358" s="17"/>
      <c r="I358" s="15">
        <f>G358+H358</f>
        <v>1948.45</v>
      </c>
      <c r="R358" s="1">
        <v>2</v>
      </c>
    </row>
    <row r="359" spans="1:18" ht="12" customHeight="1">
      <c r="A359" s="13">
        <f>A358</f>
        <v>588</v>
      </c>
      <c r="B359" s="13"/>
      <c r="C359" s="18" t="s">
        <v>4</v>
      </c>
      <c r="D359" s="17">
        <v>42096.1</v>
      </c>
      <c r="E359" s="16"/>
      <c r="F359" s="16">
        <f>D359+E359</f>
        <v>42096.1</v>
      </c>
      <c r="G359" s="17">
        <v>44436.3</v>
      </c>
      <c r="H359" s="17"/>
      <c r="I359" s="15">
        <f>G359+H359</f>
        <v>44436.3</v>
      </c>
      <c r="R359" s="1">
        <v>3</v>
      </c>
    </row>
    <row r="360" spans="1:18" ht="12" customHeight="1">
      <c r="A360" s="13">
        <f>A359</f>
        <v>588</v>
      </c>
      <c r="B360" s="13"/>
      <c r="C360" s="19" t="s">
        <v>5</v>
      </c>
      <c r="D360" s="22">
        <v>469750.8</v>
      </c>
      <c r="E360" s="21"/>
      <c r="F360" s="21">
        <f>D360+E360</f>
        <v>469750.8</v>
      </c>
      <c r="G360" s="22">
        <v>469750.8</v>
      </c>
      <c r="H360" s="22"/>
      <c r="I360" s="20">
        <f>G360+H360</f>
        <v>469750.8</v>
      </c>
      <c r="R360" s="1">
        <v>4</v>
      </c>
    </row>
    <row r="361" spans="1:18" ht="12" customHeight="1">
      <c r="A361" s="8">
        <v>589</v>
      </c>
      <c r="B361" s="8" t="s">
        <v>2</v>
      </c>
      <c r="C361" s="9" t="s">
        <v>106</v>
      </c>
      <c r="D361" s="11">
        <f aca="true" t="shared" si="88" ref="D361:I361">SUM(D362:D364)</f>
        <v>1309462.75</v>
      </c>
      <c r="E361" s="10">
        <f t="shared" si="88"/>
        <v>0</v>
      </c>
      <c r="F361" s="10">
        <f t="shared" si="88"/>
        <v>1309462.75</v>
      </c>
      <c r="G361" s="11">
        <f t="shared" si="88"/>
        <v>1105049.05</v>
      </c>
      <c r="H361" s="11">
        <f t="shared" si="88"/>
        <v>0</v>
      </c>
      <c r="I361" s="12">
        <f t="shared" si="88"/>
        <v>1105049.05</v>
      </c>
      <c r="R361" s="1">
        <v>1</v>
      </c>
    </row>
    <row r="362" spans="1:18" ht="12" customHeight="1">
      <c r="A362" s="13">
        <f>A361</f>
        <v>589</v>
      </c>
      <c r="B362" s="13"/>
      <c r="C362" s="18" t="s">
        <v>3</v>
      </c>
      <c r="D362" s="17">
        <v>1309462.75</v>
      </c>
      <c r="E362" s="16"/>
      <c r="F362" s="16">
        <f>D362+E362</f>
        <v>1309462.75</v>
      </c>
      <c r="G362" s="17">
        <v>1105049.05</v>
      </c>
      <c r="H362" s="17"/>
      <c r="I362" s="15">
        <f>G362+H362</f>
        <v>1105049.05</v>
      </c>
      <c r="R362" s="1">
        <v>2</v>
      </c>
    </row>
    <row r="363" spans="1:18" ht="12" customHeight="1">
      <c r="A363" s="13">
        <f>A362</f>
        <v>589</v>
      </c>
      <c r="B363" s="13"/>
      <c r="C363" s="14" t="s">
        <v>4</v>
      </c>
      <c r="D363" s="17">
        <v>0</v>
      </c>
      <c r="E363" s="16"/>
      <c r="F363" s="16">
        <f>D363+E363</f>
        <v>0</v>
      </c>
      <c r="G363" s="17">
        <v>0</v>
      </c>
      <c r="H363" s="17"/>
      <c r="I363" s="15">
        <f>G363+H363</f>
        <v>0</v>
      </c>
      <c r="R363" s="1">
        <v>3</v>
      </c>
    </row>
    <row r="364" spans="1:18" ht="12" customHeight="1">
      <c r="A364" s="13">
        <f>A363</f>
        <v>589</v>
      </c>
      <c r="B364" s="13"/>
      <c r="C364" s="19" t="s">
        <v>5</v>
      </c>
      <c r="D364" s="22">
        <v>0</v>
      </c>
      <c r="E364" s="21"/>
      <c r="F364" s="21">
        <f>D364+E364</f>
        <v>0</v>
      </c>
      <c r="G364" s="22">
        <v>0</v>
      </c>
      <c r="H364" s="22"/>
      <c r="I364" s="20">
        <f>G364+H364</f>
        <v>0</v>
      </c>
      <c r="R364" s="1">
        <v>4</v>
      </c>
    </row>
    <row r="365" spans="1:18" ht="12" customHeight="1">
      <c r="A365" s="8">
        <v>590</v>
      </c>
      <c r="B365" s="8" t="s">
        <v>2</v>
      </c>
      <c r="C365" s="9" t="s">
        <v>107</v>
      </c>
      <c r="D365" s="11">
        <f aca="true" t="shared" si="89" ref="D365:I365">SUM(D366:D368)</f>
        <v>1182.4</v>
      </c>
      <c r="E365" s="10">
        <f t="shared" si="89"/>
        <v>0</v>
      </c>
      <c r="F365" s="10">
        <f t="shared" si="89"/>
        <v>1182.4</v>
      </c>
      <c r="G365" s="11">
        <f t="shared" si="89"/>
        <v>1391.1</v>
      </c>
      <c r="H365" s="11">
        <f t="shared" si="89"/>
        <v>0</v>
      </c>
      <c r="I365" s="12">
        <f t="shared" si="89"/>
        <v>1391.1</v>
      </c>
      <c r="R365" s="1">
        <v>1</v>
      </c>
    </row>
    <row r="366" spans="1:18" ht="12" customHeight="1">
      <c r="A366" s="13">
        <f>A365</f>
        <v>590</v>
      </c>
      <c r="B366" s="13"/>
      <c r="C366" s="18" t="s">
        <v>3</v>
      </c>
      <c r="D366" s="17">
        <v>1182.4</v>
      </c>
      <c r="E366" s="16"/>
      <c r="F366" s="16">
        <f>D366+E366</f>
        <v>1182.4</v>
      </c>
      <c r="G366" s="17">
        <v>1391.1</v>
      </c>
      <c r="H366" s="17"/>
      <c r="I366" s="15">
        <f>G366+H366</f>
        <v>1391.1</v>
      </c>
      <c r="R366" s="1">
        <v>2</v>
      </c>
    </row>
    <row r="367" spans="1:18" ht="12" customHeight="1">
      <c r="A367" s="13">
        <f>A366</f>
        <v>590</v>
      </c>
      <c r="B367" s="13"/>
      <c r="C367" s="14" t="s">
        <v>4</v>
      </c>
      <c r="D367" s="17">
        <v>0</v>
      </c>
      <c r="E367" s="16"/>
      <c r="F367" s="16">
        <f>D367+E367</f>
        <v>0</v>
      </c>
      <c r="G367" s="17">
        <v>0</v>
      </c>
      <c r="H367" s="17"/>
      <c r="I367" s="15">
        <f>G367+H367</f>
        <v>0</v>
      </c>
      <c r="R367" s="1">
        <v>3</v>
      </c>
    </row>
    <row r="368" spans="1:18" ht="12" customHeight="1">
      <c r="A368" s="13">
        <f>A367</f>
        <v>590</v>
      </c>
      <c r="B368" s="13"/>
      <c r="C368" s="19" t="s">
        <v>5</v>
      </c>
      <c r="D368" s="22">
        <v>0</v>
      </c>
      <c r="E368" s="21"/>
      <c r="F368" s="21">
        <f>D368+E368</f>
        <v>0</v>
      </c>
      <c r="G368" s="22">
        <v>0</v>
      </c>
      <c r="H368" s="22"/>
      <c r="I368" s="20">
        <f>G368+H368</f>
        <v>0</v>
      </c>
      <c r="R368" s="1">
        <v>4</v>
      </c>
    </row>
    <row r="369" spans="1:18" ht="12" customHeight="1">
      <c r="A369" s="8">
        <v>591</v>
      </c>
      <c r="B369" s="8" t="s">
        <v>2</v>
      </c>
      <c r="C369" s="9" t="s">
        <v>108</v>
      </c>
      <c r="D369" s="11">
        <f aca="true" t="shared" si="90" ref="D369:I369">SUM(D370:D372)</f>
        <v>1432.9</v>
      </c>
      <c r="E369" s="10">
        <f t="shared" si="90"/>
        <v>0</v>
      </c>
      <c r="F369" s="10">
        <f t="shared" si="90"/>
        <v>1432.9</v>
      </c>
      <c r="G369" s="11">
        <f t="shared" si="90"/>
        <v>6932.9</v>
      </c>
      <c r="H369" s="11">
        <f t="shared" si="90"/>
        <v>0</v>
      </c>
      <c r="I369" s="12">
        <f t="shared" si="90"/>
        <v>6932.9</v>
      </c>
      <c r="R369" s="1">
        <v>1</v>
      </c>
    </row>
    <row r="370" spans="1:18" ht="12" customHeight="1">
      <c r="A370" s="13">
        <f>A369</f>
        <v>591</v>
      </c>
      <c r="B370" s="13"/>
      <c r="C370" s="18" t="s">
        <v>3</v>
      </c>
      <c r="D370" s="17">
        <v>0</v>
      </c>
      <c r="E370" s="16"/>
      <c r="F370" s="16">
        <f>D370+E370</f>
        <v>0</v>
      </c>
      <c r="G370" s="17">
        <v>0</v>
      </c>
      <c r="H370" s="17"/>
      <c r="I370" s="15">
        <f>G370+H370</f>
        <v>0</v>
      </c>
      <c r="R370" s="1">
        <v>2</v>
      </c>
    </row>
    <row r="371" spans="1:18" ht="12" customHeight="1">
      <c r="A371" s="13">
        <f>A370</f>
        <v>591</v>
      </c>
      <c r="B371" s="13"/>
      <c r="C371" s="18" t="s">
        <v>4</v>
      </c>
      <c r="D371" s="17">
        <v>1432.9</v>
      </c>
      <c r="E371" s="16"/>
      <c r="F371" s="16">
        <f>D371+E371</f>
        <v>1432.9</v>
      </c>
      <c r="G371" s="17">
        <v>6932.9</v>
      </c>
      <c r="H371" s="17"/>
      <c r="I371" s="15">
        <f>G371+H371</f>
        <v>6932.9</v>
      </c>
      <c r="R371" s="1">
        <v>3</v>
      </c>
    </row>
    <row r="372" spans="1:18" ht="12" customHeight="1">
      <c r="A372" s="13">
        <f>A371</f>
        <v>591</v>
      </c>
      <c r="B372" s="13"/>
      <c r="C372" s="19" t="s">
        <v>5</v>
      </c>
      <c r="D372" s="22">
        <v>0</v>
      </c>
      <c r="E372" s="21"/>
      <c r="F372" s="21">
        <f>D372+E372</f>
        <v>0</v>
      </c>
      <c r="G372" s="22">
        <v>0</v>
      </c>
      <c r="H372" s="22"/>
      <c r="I372" s="20">
        <f>G372+H372</f>
        <v>0</v>
      </c>
      <c r="R372" s="1">
        <v>4</v>
      </c>
    </row>
    <row r="373" spans="1:18" ht="12" customHeight="1">
      <c r="A373" s="8">
        <v>592</v>
      </c>
      <c r="B373" s="8" t="s">
        <v>2</v>
      </c>
      <c r="C373" s="9" t="s">
        <v>109</v>
      </c>
      <c r="D373" s="11">
        <f aca="true" t="shared" si="91" ref="D373:I373">SUM(D374:D376)</f>
        <v>28705.3</v>
      </c>
      <c r="E373" s="10">
        <f t="shared" si="91"/>
        <v>0</v>
      </c>
      <c r="F373" s="10">
        <f t="shared" si="91"/>
        <v>28705.3</v>
      </c>
      <c r="G373" s="11">
        <f t="shared" si="91"/>
        <v>42508.2</v>
      </c>
      <c r="H373" s="11">
        <f t="shared" si="91"/>
        <v>0</v>
      </c>
      <c r="I373" s="12">
        <f t="shared" si="91"/>
        <v>42508.2</v>
      </c>
      <c r="R373" s="1">
        <v>1</v>
      </c>
    </row>
    <row r="374" spans="1:18" ht="12" customHeight="1">
      <c r="A374" s="13">
        <f>A373</f>
        <v>592</v>
      </c>
      <c r="B374" s="13"/>
      <c r="C374" s="14" t="s">
        <v>3</v>
      </c>
      <c r="D374" s="17">
        <v>0</v>
      </c>
      <c r="E374" s="16"/>
      <c r="F374" s="16">
        <f>D374+E374</f>
        <v>0</v>
      </c>
      <c r="G374" s="17">
        <v>0</v>
      </c>
      <c r="H374" s="17"/>
      <c r="I374" s="15">
        <f>G374+H374</f>
        <v>0</v>
      </c>
      <c r="R374" s="1">
        <v>2</v>
      </c>
    </row>
    <row r="375" spans="1:18" ht="12" customHeight="1">
      <c r="A375" s="13">
        <f>A374</f>
        <v>592</v>
      </c>
      <c r="B375" s="13"/>
      <c r="C375" s="18" t="s">
        <v>4</v>
      </c>
      <c r="D375" s="17">
        <v>27705.3</v>
      </c>
      <c r="E375" s="16"/>
      <c r="F375" s="16">
        <f>D375+E375</f>
        <v>27705.3</v>
      </c>
      <c r="G375" s="17">
        <v>41508.2</v>
      </c>
      <c r="H375" s="17"/>
      <c r="I375" s="15">
        <f>G375+H375</f>
        <v>41508.2</v>
      </c>
      <c r="R375" s="1">
        <v>3</v>
      </c>
    </row>
    <row r="376" spans="1:18" ht="12" customHeight="1">
      <c r="A376" s="13">
        <f>A375</f>
        <v>592</v>
      </c>
      <c r="B376" s="13"/>
      <c r="C376" s="19" t="s">
        <v>5</v>
      </c>
      <c r="D376" s="22">
        <v>1000</v>
      </c>
      <c r="E376" s="21"/>
      <c r="F376" s="21">
        <f>D376+E376</f>
        <v>1000</v>
      </c>
      <c r="G376" s="22">
        <v>1000</v>
      </c>
      <c r="H376" s="22"/>
      <c r="I376" s="20">
        <f>G376+H376</f>
        <v>1000</v>
      </c>
      <c r="R376" s="1">
        <v>4</v>
      </c>
    </row>
    <row r="377" spans="1:18" ht="12" customHeight="1">
      <c r="A377" s="8">
        <v>598</v>
      </c>
      <c r="B377" s="8" t="s">
        <v>2</v>
      </c>
      <c r="C377" s="9" t="s">
        <v>110</v>
      </c>
      <c r="D377" s="11">
        <f aca="true" t="shared" si="92" ref="D377:I377">SUM(D378:D380)</f>
        <v>0</v>
      </c>
      <c r="E377" s="10">
        <f t="shared" si="92"/>
        <v>0</v>
      </c>
      <c r="F377" s="10">
        <f t="shared" si="92"/>
        <v>0</v>
      </c>
      <c r="G377" s="11">
        <f t="shared" si="92"/>
        <v>0</v>
      </c>
      <c r="H377" s="11">
        <f t="shared" si="92"/>
        <v>0</v>
      </c>
      <c r="I377" s="12">
        <f t="shared" si="92"/>
        <v>0</v>
      </c>
      <c r="R377" s="1">
        <v>1</v>
      </c>
    </row>
    <row r="378" spans="1:18" ht="12" customHeight="1">
      <c r="A378" s="13">
        <f>A377</f>
        <v>598</v>
      </c>
      <c r="B378" s="13"/>
      <c r="C378" s="14" t="s">
        <v>3</v>
      </c>
      <c r="D378" s="17">
        <v>0</v>
      </c>
      <c r="E378" s="16"/>
      <c r="F378" s="16">
        <f>D378+E378</f>
        <v>0</v>
      </c>
      <c r="G378" s="17">
        <v>0</v>
      </c>
      <c r="H378" s="17"/>
      <c r="I378" s="15">
        <f>G378+H378</f>
        <v>0</v>
      </c>
      <c r="R378" s="1">
        <v>2</v>
      </c>
    </row>
    <row r="379" spans="1:18" ht="12" customHeight="1">
      <c r="A379" s="13">
        <f>A378</f>
        <v>598</v>
      </c>
      <c r="B379" s="13"/>
      <c r="C379" s="18" t="s">
        <v>4</v>
      </c>
      <c r="D379" s="17">
        <v>0</v>
      </c>
      <c r="E379" s="16"/>
      <c r="F379" s="16">
        <f>D379+E379</f>
        <v>0</v>
      </c>
      <c r="G379" s="17">
        <v>0</v>
      </c>
      <c r="H379" s="17"/>
      <c r="I379" s="15">
        <f>G379+H379</f>
        <v>0</v>
      </c>
      <c r="R379" s="1">
        <v>3</v>
      </c>
    </row>
    <row r="380" spans="1:18" ht="12" customHeight="1">
      <c r="A380" s="13">
        <f>A379</f>
        <v>598</v>
      </c>
      <c r="B380" s="13"/>
      <c r="C380" s="19" t="s">
        <v>5</v>
      </c>
      <c r="D380" s="22">
        <v>0</v>
      </c>
      <c r="E380" s="21"/>
      <c r="F380" s="21">
        <f>D380+E380</f>
        <v>0</v>
      </c>
      <c r="G380" s="22">
        <v>0</v>
      </c>
      <c r="H380" s="22"/>
      <c r="I380" s="20">
        <f>G380+H380</f>
        <v>0</v>
      </c>
      <c r="R380" s="1">
        <v>4</v>
      </c>
    </row>
    <row r="381" spans="1:19" ht="12" customHeight="1">
      <c r="A381" s="8"/>
      <c r="B381" s="8"/>
      <c r="C381" s="24" t="s">
        <v>12</v>
      </c>
      <c r="D381" s="25">
        <f aca="true" t="shared" si="93" ref="D381:I384">SUMIF($R$125:$R$380,$S381,D$125:D$380)</f>
        <v>54239596.616</v>
      </c>
      <c r="E381" s="25">
        <f t="shared" si="93"/>
        <v>15330150.93</v>
      </c>
      <c r="F381" s="25">
        <f t="shared" si="93"/>
        <v>69569747.54600003</v>
      </c>
      <c r="G381" s="25">
        <f t="shared" si="93"/>
        <v>53660539.794999994</v>
      </c>
      <c r="H381" s="25">
        <f t="shared" si="93"/>
        <v>14079772.591</v>
      </c>
      <c r="I381" s="25">
        <f t="shared" si="93"/>
        <v>67740312.386</v>
      </c>
      <c r="S381" s="1">
        <v>1</v>
      </c>
    </row>
    <row r="382" spans="1:19" ht="12" customHeight="1">
      <c r="A382" s="13"/>
      <c r="B382" s="13"/>
      <c r="C382" s="26" t="s">
        <v>3</v>
      </c>
      <c r="D382" s="25">
        <f t="shared" si="93"/>
        <v>17185068.202</v>
      </c>
      <c r="E382" s="25">
        <f t="shared" si="93"/>
        <v>0</v>
      </c>
      <c r="F382" s="25">
        <f t="shared" si="93"/>
        <v>17185068.202</v>
      </c>
      <c r="G382" s="25">
        <f t="shared" si="93"/>
        <v>18191810.63999999</v>
      </c>
      <c r="H382" s="25">
        <f t="shared" si="93"/>
        <v>0</v>
      </c>
      <c r="I382" s="25">
        <f t="shared" si="93"/>
        <v>18191810.63999999</v>
      </c>
      <c r="S382" s="1">
        <v>2</v>
      </c>
    </row>
    <row r="383" spans="1:19" ht="12" customHeight="1">
      <c r="A383" s="13"/>
      <c r="B383" s="13"/>
      <c r="C383" s="27" t="s">
        <v>4</v>
      </c>
      <c r="D383" s="25">
        <f t="shared" si="93"/>
        <v>32608827.269999996</v>
      </c>
      <c r="E383" s="25">
        <f t="shared" si="93"/>
        <v>14462144.966</v>
      </c>
      <c r="F383" s="25">
        <f t="shared" si="93"/>
        <v>47070972.236</v>
      </c>
      <c r="G383" s="25">
        <f t="shared" si="93"/>
        <v>30961965.577</v>
      </c>
      <c r="H383" s="25">
        <f t="shared" si="93"/>
        <v>13736680.945</v>
      </c>
      <c r="I383" s="25">
        <f t="shared" si="93"/>
        <v>44698646.52199999</v>
      </c>
      <c r="S383" s="1">
        <v>3</v>
      </c>
    </row>
    <row r="384" spans="1:19" ht="12" customHeight="1">
      <c r="A384" s="13"/>
      <c r="B384" s="13"/>
      <c r="C384" s="30" t="s">
        <v>5</v>
      </c>
      <c r="D384" s="31">
        <f t="shared" si="93"/>
        <v>4445701.144</v>
      </c>
      <c r="E384" s="31">
        <f t="shared" si="93"/>
        <v>868005.964</v>
      </c>
      <c r="F384" s="31">
        <f t="shared" si="93"/>
        <v>5313707.107999999</v>
      </c>
      <c r="G384" s="31">
        <f t="shared" si="93"/>
        <v>4506763.578</v>
      </c>
      <c r="H384" s="31">
        <f t="shared" si="93"/>
        <v>343091.646</v>
      </c>
      <c r="I384" s="31">
        <f t="shared" si="93"/>
        <v>4849855.224</v>
      </c>
      <c r="S384" s="1">
        <v>4</v>
      </c>
    </row>
    <row r="385" spans="1:9" ht="12" customHeight="1">
      <c r="A385" s="28"/>
      <c r="B385" s="28"/>
      <c r="C385" s="28" t="s">
        <v>13</v>
      </c>
      <c r="D385" s="29"/>
      <c r="E385" s="29"/>
      <c r="F385" s="29"/>
      <c r="G385" s="29"/>
      <c r="H385" s="29"/>
      <c r="I385" s="29"/>
    </row>
    <row r="386" spans="1:18" ht="12" customHeight="1">
      <c r="A386" s="8">
        <v>586</v>
      </c>
      <c r="B386" s="8" t="s">
        <v>2</v>
      </c>
      <c r="C386" s="9" t="s">
        <v>111</v>
      </c>
      <c r="D386" s="11">
        <f aca="true" t="shared" si="94" ref="D386:I386">SUM(D387:D389)</f>
        <v>11164562.6</v>
      </c>
      <c r="E386" s="10">
        <f t="shared" si="94"/>
        <v>4391.137</v>
      </c>
      <c r="F386" s="10">
        <f t="shared" si="94"/>
        <v>11168953.737</v>
      </c>
      <c r="G386" s="11">
        <f t="shared" si="94"/>
        <v>11931178.6</v>
      </c>
      <c r="H386" s="11">
        <f t="shared" si="94"/>
        <v>4391.137</v>
      </c>
      <c r="I386" s="12">
        <f t="shared" si="94"/>
        <v>11935569.737</v>
      </c>
      <c r="R386" s="1">
        <v>1</v>
      </c>
    </row>
    <row r="387" spans="1:18" ht="12" customHeight="1">
      <c r="A387" s="13">
        <f>A386</f>
        <v>586</v>
      </c>
      <c r="B387" s="13"/>
      <c r="C387" s="18" t="s">
        <v>3</v>
      </c>
      <c r="D387" s="17">
        <v>7490456.8</v>
      </c>
      <c r="E387" s="16"/>
      <c r="F387" s="16">
        <f>D387+E387</f>
        <v>7490456.8</v>
      </c>
      <c r="G387" s="17">
        <v>8204042.8</v>
      </c>
      <c r="H387" s="17"/>
      <c r="I387" s="15">
        <f>G387+H387</f>
        <v>8204042.8</v>
      </c>
      <c r="R387" s="1">
        <v>2</v>
      </c>
    </row>
    <row r="388" spans="1:18" ht="12" customHeight="1">
      <c r="A388" s="13">
        <f>A387</f>
        <v>586</v>
      </c>
      <c r="B388" s="13"/>
      <c r="C388" s="18" t="s">
        <v>4</v>
      </c>
      <c r="D388" s="17">
        <v>71518.9</v>
      </c>
      <c r="E388" s="16">
        <v>4391.137</v>
      </c>
      <c r="F388" s="16">
        <f>D388+E388</f>
        <v>75910.037</v>
      </c>
      <c r="G388" s="17">
        <v>72548.9</v>
      </c>
      <c r="H388" s="17">
        <v>4391.137</v>
      </c>
      <c r="I388" s="15">
        <f>G388+H388</f>
        <v>76940.037</v>
      </c>
      <c r="R388" s="1">
        <v>3</v>
      </c>
    </row>
    <row r="389" spans="1:18" ht="12" customHeight="1">
      <c r="A389" s="13">
        <f>A388</f>
        <v>586</v>
      </c>
      <c r="B389" s="13"/>
      <c r="C389" s="19" t="s">
        <v>5</v>
      </c>
      <c r="D389" s="22">
        <v>3602586.9</v>
      </c>
      <c r="E389" s="21"/>
      <c r="F389" s="21">
        <f>D389+E389</f>
        <v>3602586.9</v>
      </c>
      <c r="G389" s="22">
        <v>3654586.9</v>
      </c>
      <c r="H389" s="22"/>
      <c r="I389" s="20">
        <f>G389+H389</f>
        <v>3654586.9</v>
      </c>
      <c r="R389" s="1">
        <v>4</v>
      </c>
    </row>
    <row r="390" spans="1:18" ht="12" customHeight="1">
      <c r="A390" s="8">
        <v>593</v>
      </c>
      <c r="B390" s="8" t="s">
        <v>2</v>
      </c>
      <c r="C390" s="9" t="s">
        <v>112</v>
      </c>
      <c r="D390" s="11">
        <f aca="true" t="shared" si="95" ref="D390:I390">SUM(D391:D393)</f>
        <v>4108802.351</v>
      </c>
      <c r="E390" s="10">
        <f t="shared" si="95"/>
        <v>0</v>
      </c>
      <c r="F390" s="10">
        <f t="shared" si="95"/>
        <v>4108802.351</v>
      </c>
      <c r="G390" s="11">
        <f t="shared" si="95"/>
        <v>3861820.387</v>
      </c>
      <c r="H390" s="11">
        <f t="shared" si="95"/>
        <v>0</v>
      </c>
      <c r="I390" s="12">
        <f t="shared" si="95"/>
        <v>3861820.387</v>
      </c>
      <c r="R390" s="1">
        <v>1</v>
      </c>
    </row>
    <row r="391" spans="1:18" ht="12" customHeight="1">
      <c r="A391" s="13">
        <f>A390</f>
        <v>593</v>
      </c>
      <c r="B391" s="13"/>
      <c r="C391" s="14" t="s">
        <v>3</v>
      </c>
      <c r="D391" s="17">
        <v>4108802.351</v>
      </c>
      <c r="E391" s="16"/>
      <c r="F391" s="16">
        <f>D391+E391</f>
        <v>4108802.351</v>
      </c>
      <c r="G391" s="17">
        <v>3861820.387</v>
      </c>
      <c r="H391" s="17"/>
      <c r="I391" s="15">
        <f>G391+H391</f>
        <v>3861820.387</v>
      </c>
      <c r="R391" s="1">
        <v>2</v>
      </c>
    </row>
    <row r="392" spans="1:18" ht="12" customHeight="1">
      <c r="A392" s="13">
        <f>A391</f>
        <v>593</v>
      </c>
      <c r="B392" s="13"/>
      <c r="C392" s="18" t="s">
        <v>4</v>
      </c>
      <c r="D392" s="17">
        <v>0</v>
      </c>
      <c r="E392" s="16"/>
      <c r="F392" s="16">
        <f>D392+E392</f>
        <v>0</v>
      </c>
      <c r="G392" s="17">
        <v>0</v>
      </c>
      <c r="H392" s="17"/>
      <c r="I392" s="15">
        <f>G392+H392</f>
        <v>0</v>
      </c>
      <c r="R392" s="1">
        <v>3</v>
      </c>
    </row>
    <row r="393" spans="1:18" ht="12" customHeight="1">
      <c r="A393" s="13">
        <f>A392</f>
        <v>593</v>
      </c>
      <c r="B393" s="13"/>
      <c r="C393" s="19" t="s">
        <v>5</v>
      </c>
      <c r="D393" s="22">
        <v>0</v>
      </c>
      <c r="E393" s="21"/>
      <c r="F393" s="21">
        <f>D393+E393</f>
        <v>0</v>
      </c>
      <c r="G393" s="22">
        <v>0</v>
      </c>
      <c r="H393" s="22"/>
      <c r="I393" s="20">
        <f>G393+H393</f>
        <v>0</v>
      </c>
      <c r="R393" s="1">
        <v>4</v>
      </c>
    </row>
    <row r="394" spans="1:19" ht="12" customHeight="1">
      <c r="A394" s="8"/>
      <c r="B394" s="8"/>
      <c r="C394" s="24" t="s">
        <v>14</v>
      </c>
      <c r="D394" s="25">
        <f aca="true" t="shared" si="96" ref="D394:I397">SUMIF($R$386:$R$393,$S394,D$386:D$393)</f>
        <v>15273364.951</v>
      </c>
      <c r="E394" s="25">
        <f t="shared" si="96"/>
        <v>4391.137</v>
      </c>
      <c r="F394" s="25">
        <f t="shared" si="96"/>
        <v>15277756.088</v>
      </c>
      <c r="G394" s="25">
        <f t="shared" si="96"/>
        <v>15792998.987</v>
      </c>
      <c r="H394" s="25">
        <f t="shared" si="96"/>
        <v>4391.137</v>
      </c>
      <c r="I394" s="25">
        <f t="shared" si="96"/>
        <v>15797390.124</v>
      </c>
      <c r="S394" s="1">
        <v>1</v>
      </c>
    </row>
    <row r="395" spans="1:19" ht="12" customHeight="1">
      <c r="A395" s="13"/>
      <c r="B395" s="13"/>
      <c r="C395" s="26" t="s">
        <v>3</v>
      </c>
      <c r="D395" s="25">
        <f t="shared" si="96"/>
        <v>11599259.151</v>
      </c>
      <c r="E395" s="25">
        <f t="shared" si="96"/>
        <v>0</v>
      </c>
      <c r="F395" s="25">
        <f t="shared" si="96"/>
        <v>11599259.151</v>
      </c>
      <c r="G395" s="25">
        <f t="shared" si="96"/>
        <v>12065863.186999999</v>
      </c>
      <c r="H395" s="25">
        <f t="shared" si="96"/>
        <v>0</v>
      </c>
      <c r="I395" s="25">
        <f t="shared" si="96"/>
        <v>12065863.186999999</v>
      </c>
      <c r="S395" s="1">
        <v>2</v>
      </c>
    </row>
    <row r="396" spans="1:19" ht="12" customHeight="1">
      <c r="A396" s="13"/>
      <c r="B396" s="13"/>
      <c r="C396" s="27" t="s">
        <v>4</v>
      </c>
      <c r="D396" s="25">
        <f t="shared" si="96"/>
        <v>71518.9</v>
      </c>
      <c r="E396" s="25">
        <f t="shared" si="96"/>
        <v>4391.137</v>
      </c>
      <c r="F396" s="25">
        <f t="shared" si="96"/>
        <v>75910.037</v>
      </c>
      <c r="G396" s="25">
        <f t="shared" si="96"/>
        <v>72548.9</v>
      </c>
      <c r="H396" s="25">
        <f t="shared" si="96"/>
        <v>4391.137</v>
      </c>
      <c r="I396" s="25">
        <f t="shared" si="96"/>
        <v>76940.037</v>
      </c>
      <c r="S396" s="1">
        <v>3</v>
      </c>
    </row>
    <row r="397" spans="1:19" ht="12" customHeight="1">
      <c r="A397" s="13"/>
      <c r="B397" s="13"/>
      <c r="C397" s="30" t="s">
        <v>5</v>
      </c>
      <c r="D397" s="31">
        <f t="shared" si="96"/>
        <v>3602586.9</v>
      </c>
      <c r="E397" s="31">
        <f t="shared" si="96"/>
        <v>0</v>
      </c>
      <c r="F397" s="31">
        <f t="shared" si="96"/>
        <v>3602586.9</v>
      </c>
      <c r="G397" s="31">
        <f t="shared" si="96"/>
        <v>3654586.9</v>
      </c>
      <c r="H397" s="31">
        <f t="shared" si="96"/>
        <v>0</v>
      </c>
      <c r="I397" s="31">
        <f t="shared" si="96"/>
        <v>3654586.9</v>
      </c>
      <c r="S397" s="1">
        <v>4</v>
      </c>
    </row>
    <row r="398" spans="1:9" ht="12" customHeight="1">
      <c r="A398" s="28"/>
      <c r="B398" s="28"/>
      <c r="C398" s="28" t="s">
        <v>15</v>
      </c>
      <c r="D398" s="29"/>
      <c r="E398" s="29"/>
      <c r="F398" s="29"/>
      <c r="G398" s="29"/>
      <c r="H398" s="29"/>
      <c r="I398" s="29"/>
    </row>
    <row r="399" spans="1:18" ht="12" customHeight="1">
      <c r="A399" s="8">
        <v>601</v>
      </c>
      <c r="B399" s="8" t="s">
        <v>2</v>
      </c>
      <c r="C399" s="9" t="s">
        <v>113</v>
      </c>
      <c r="D399" s="10">
        <f aca="true" t="shared" si="97" ref="D399:I399">SUM(D400:D402)</f>
        <v>38031.4</v>
      </c>
      <c r="E399" s="10">
        <f t="shared" si="97"/>
        <v>0</v>
      </c>
      <c r="F399" s="10">
        <f t="shared" si="97"/>
        <v>38031.4</v>
      </c>
      <c r="G399" s="11">
        <f t="shared" si="97"/>
        <v>16749.9</v>
      </c>
      <c r="H399" s="11">
        <f t="shared" si="97"/>
        <v>0</v>
      </c>
      <c r="I399" s="12">
        <f t="shared" si="97"/>
        <v>16749.9</v>
      </c>
      <c r="R399" s="1">
        <v>1</v>
      </c>
    </row>
    <row r="400" spans="1:18" ht="12" customHeight="1">
      <c r="A400" s="13">
        <f>A399</f>
        <v>601</v>
      </c>
      <c r="B400" s="13"/>
      <c r="C400" s="18" t="s">
        <v>3</v>
      </c>
      <c r="D400" s="16">
        <v>31471.4</v>
      </c>
      <c r="E400" s="16"/>
      <c r="F400" s="16">
        <f>D400+E400</f>
        <v>31471.4</v>
      </c>
      <c r="G400" s="17">
        <v>10069.9</v>
      </c>
      <c r="H400" s="17"/>
      <c r="I400" s="15">
        <f>G400+H400</f>
        <v>10069.9</v>
      </c>
      <c r="R400" s="1">
        <v>2</v>
      </c>
    </row>
    <row r="401" spans="1:18" ht="12" customHeight="1">
      <c r="A401" s="13">
        <f>A400</f>
        <v>601</v>
      </c>
      <c r="B401" s="13"/>
      <c r="C401" s="14" t="s">
        <v>4</v>
      </c>
      <c r="D401" s="16">
        <v>1060</v>
      </c>
      <c r="E401" s="16"/>
      <c r="F401" s="16">
        <f>D401+E401</f>
        <v>1060</v>
      </c>
      <c r="G401" s="17">
        <v>1180</v>
      </c>
      <c r="H401" s="17"/>
      <c r="I401" s="15">
        <f>G401+H401</f>
        <v>1180</v>
      </c>
      <c r="R401" s="1">
        <v>3</v>
      </c>
    </row>
    <row r="402" spans="1:18" ht="12" customHeight="1">
      <c r="A402" s="13">
        <f>A401</f>
        <v>601</v>
      </c>
      <c r="B402" s="13"/>
      <c r="C402" s="19" t="s">
        <v>5</v>
      </c>
      <c r="D402" s="21">
        <v>5500</v>
      </c>
      <c r="E402" s="21"/>
      <c r="F402" s="21">
        <f>D402+E402</f>
        <v>5500</v>
      </c>
      <c r="G402" s="22">
        <v>5500</v>
      </c>
      <c r="H402" s="22"/>
      <c r="I402" s="20">
        <f>G402+H402</f>
        <v>5500</v>
      </c>
      <c r="R402" s="1">
        <v>4</v>
      </c>
    </row>
    <row r="403" spans="1:18" ht="12" customHeight="1">
      <c r="A403" s="8">
        <v>608</v>
      </c>
      <c r="B403" s="8" t="s">
        <v>2</v>
      </c>
      <c r="C403" s="9" t="s">
        <v>114</v>
      </c>
      <c r="D403" s="10">
        <f aca="true" t="shared" si="98" ref="D403:I403">SUM(D404:D406)</f>
        <v>38237.5</v>
      </c>
      <c r="E403" s="10">
        <f t="shared" si="98"/>
        <v>0</v>
      </c>
      <c r="F403" s="10">
        <f t="shared" si="98"/>
        <v>38237.5</v>
      </c>
      <c r="G403" s="11">
        <f t="shared" si="98"/>
        <v>34604.4</v>
      </c>
      <c r="H403" s="11">
        <f t="shared" si="98"/>
        <v>0</v>
      </c>
      <c r="I403" s="12">
        <f t="shared" si="98"/>
        <v>34604.4</v>
      </c>
      <c r="R403" s="1">
        <v>1</v>
      </c>
    </row>
    <row r="404" spans="1:18" ht="12" customHeight="1">
      <c r="A404" s="13">
        <f>A403</f>
        <v>608</v>
      </c>
      <c r="B404" s="13"/>
      <c r="C404" s="18" t="s">
        <v>3</v>
      </c>
      <c r="D404" s="16">
        <v>36330.5</v>
      </c>
      <c r="E404" s="16"/>
      <c r="F404" s="16">
        <f>D404+E404</f>
        <v>36330.5</v>
      </c>
      <c r="G404" s="17">
        <v>32697.4</v>
      </c>
      <c r="H404" s="17"/>
      <c r="I404" s="15">
        <f>G404+H404</f>
        <v>32697.4</v>
      </c>
      <c r="R404" s="1">
        <v>2</v>
      </c>
    </row>
    <row r="405" spans="1:18" ht="12" customHeight="1">
      <c r="A405" s="13">
        <f>A404</f>
        <v>608</v>
      </c>
      <c r="B405" s="13"/>
      <c r="C405" s="14" t="s">
        <v>4</v>
      </c>
      <c r="D405" s="16">
        <v>1907</v>
      </c>
      <c r="E405" s="16"/>
      <c r="F405" s="16">
        <f>D405+E405</f>
        <v>1907</v>
      </c>
      <c r="G405" s="17">
        <v>1907</v>
      </c>
      <c r="H405" s="17"/>
      <c r="I405" s="15">
        <f>G405+H405</f>
        <v>1907</v>
      </c>
      <c r="R405" s="1">
        <v>3</v>
      </c>
    </row>
    <row r="406" spans="1:18" ht="12" customHeight="1">
      <c r="A406" s="13">
        <f>A405</f>
        <v>608</v>
      </c>
      <c r="B406" s="13"/>
      <c r="C406" s="19" t="s">
        <v>5</v>
      </c>
      <c r="D406" s="21">
        <v>0</v>
      </c>
      <c r="E406" s="21"/>
      <c r="F406" s="21">
        <f>D406+E406</f>
        <v>0</v>
      </c>
      <c r="G406" s="22">
        <v>0</v>
      </c>
      <c r="H406" s="22"/>
      <c r="I406" s="20">
        <f>G406+H406</f>
        <v>0</v>
      </c>
      <c r="R406" s="1">
        <v>4</v>
      </c>
    </row>
    <row r="407" spans="1:18" ht="12" customHeight="1">
      <c r="A407" s="8">
        <v>612</v>
      </c>
      <c r="B407" s="8" t="s">
        <v>2</v>
      </c>
      <c r="C407" s="9" t="s">
        <v>115</v>
      </c>
      <c r="D407" s="10">
        <f aca="true" t="shared" si="99" ref="D407:I407">SUM(D408:D410)</f>
        <v>42983.7</v>
      </c>
      <c r="E407" s="10">
        <f t="shared" si="99"/>
        <v>0</v>
      </c>
      <c r="F407" s="10">
        <f t="shared" si="99"/>
        <v>42983.7</v>
      </c>
      <c r="G407" s="11">
        <f t="shared" si="99"/>
        <v>38686.1</v>
      </c>
      <c r="H407" s="11">
        <f t="shared" si="99"/>
        <v>0</v>
      </c>
      <c r="I407" s="12">
        <f t="shared" si="99"/>
        <v>38686.1</v>
      </c>
      <c r="R407" s="1">
        <v>1</v>
      </c>
    </row>
    <row r="408" spans="1:18" ht="12" customHeight="1">
      <c r="A408" s="13">
        <f>A407</f>
        <v>612</v>
      </c>
      <c r="B408" s="13"/>
      <c r="C408" s="18" t="s">
        <v>3</v>
      </c>
      <c r="D408" s="16">
        <v>42975.7</v>
      </c>
      <c r="E408" s="16"/>
      <c r="F408" s="16">
        <f>D408+E408</f>
        <v>42975.7</v>
      </c>
      <c r="G408" s="17">
        <v>38678.1</v>
      </c>
      <c r="H408" s="17"/>
      <c r="I408" s="15">
        <f>G408+H408</f>
        <v>38678.1</v>
      </c>
      <c r="R408" s="1">
        <v>2</v>
      </c>
    </row>
    <row r="409" spans="1:18" ht="12" customHeight="1">
      <c r="A409" s="13">
        <f>A408</f>
        <v>612</v>
      </c>
      <c r="B409" s="13"/>
      <c r="C409" s="14" t="s">
        <v>4</v>
      </c>
      <c r="D409" s="16">
        <v>8</v>
      </c>
      <c r="E409" s="16"/>
      <c r="F409" s="16">
        <f>D409+E409</f>
        <v>8</v>
      </c>
      <c r="G409" s="17">
        <v>8</v>
      </c>
      <c r="H409" s="17"/>
      <c r="I409" s="15">
        <f>G409+H409</f>
        <v>8</v>
      </c>
      <c r="R409" s="1">
        <v>3</v>
      </c>
    </row>
    <row r="410" spans="1:18" ht="12" customHeight="1">
      <c r="A410" s="13">
        <f>A409</f>
        <v>612</v>
      </c>
      <c r="B410" s="13"/>
      <c r="C410" s="19" t="s">
        <v>5</v>
      </c>
      <c r="D410" s="21">
        <v>0</v>
      </c>
      <c r="E410" s="21"/>
      <c r="F410" s="21">
        <f>D410+E410</f>
        <v>0</v>
      </c>
      <c r="G410" s="22">
        <v>0</v>
      </c>
      <c r="H410" s="22"/>
      <c r="I410" s="20">
        <f>G410+H410</f>
        <v>0</v>
      </c>
      <c r="R410" s="1">
        <v>4</v>
      </c>
    </row>
    <row r="411" spans="1:18" ht="12" customHeight="1">
      <c r="A411" s="8">
        <v>616</v>
      </c>
      <c r="B411" s="8" t="s">
        <v>2</v>
      </c>
      <c r="C411" s="9" t="s">
        <v>116</v>
      </c>
      <c r="D411" s="10">
        <f aca="true" t="shared" si="100" ref="D411:I411">SUM(D412:D414)</f>
        <v>24082.1</v>
      </c>
      <c r="E411" s="10">
        <f t="shared" si="100"/>
        <v>0</v>
      </c>
      <c r="F411" s="10">
        <f t="shared" si="100"/>
        <v>24082.1</v>
      </c>
      <c r="G411" s="11">
        <f t="shared" si="100"/>
        <v>21656</v>
      </c>
      <c r="H411" s="11">
        <f t="shared" si="100"/>
        <v>0</v>
      </c>
      <c r="I411" s="12">
        <f t="shared" si="100"/>
        <v>21656</v>
      </c>
      <c r="R411" s="1">
        <v>1</v>
      </c>
    </row>
    <row r="412" spans="1:18" ht="12" customHeight="1">
      <c r="A412" s="13">
        <f>A411</f>
        <v>616</v>
      </c>
      <c r="B412" s="13"/>
      <c r="C412" s="18" t="s">
        <v>3</v>
      </c>
      <c r="D412" s="16">
        <v>24082.1</v>
      </c>
      <c r="E412" s="16"/>
      <c r="F412" s="16">
        <f>D412+E412</f>
        <v>24082.1</v>
      </c>
      <c r="G412" s="17">
        <v>21656</v>
      </c>
      <c r="H412" s="17"/>
      <c r="I412" s="15">
        <f>G412+H412</f>
        <v>21656</v>
      </c>
      <c r="R412" s="1">
        <v>2</v>
      </c>
    </row>
    <row r="413" spans="1:18" ht="12" customHeight="1">
      <c r="A413" s="13">
        <f>A412</f>
        <v>616</v>
      </c>
      <c r="B413" s="13"/>
      <c r="C413" s="14" t="s">
        <v>4</v>
      </c>
      <c r="D413" s="16">
        <v>0</v>
      </c>
      <c r="E413" s="16"/>
      <c r="F413" s="16">
        <f>D413+E413</f>
        <v>0</v>
      </c>
      <c r="G413" s="17">
        <v>0</v>
      </c>
      <c r="H413" s="17"/>
      <c r="I413" s="15">
        <f>G413+H413</f>
        <v>0</v>
      </c>
      <c r="R413" s="1">
        <v>3</v>
      </c>
    </row>
    <row r="414" spans="1:18" ht="12" customHeight="1">
      <c r="A414" s="13">
        <f>A413</f>
        <v>616</v>
      </c>
      <c r="B414" s="13"/>
      <c r="C414" s="19" t="s">
        <v>5</v>
      </c>
      <c r="D414" s="21">
        <v>0</v>
      </c>
      <c r="E414" s="21"/>
      <c r="F414" s="21">
        <f>D414+E414</f>
        <v>0</v>
      </c>
      <c r="G414" s="22">
        <v>0</v>
      </c>
      <c r="H414" s="22"/>
      <c r="I414" s="20">
        <f>G414+H414</f>
        <v>0</v>
      </c>
      <c r="R414" s="1">
        <v>4</v>
      </c>
    </row>
    <row r="415" spans="1:18" ht="12" customHeight="1">
      <c r="A415" s="8">
        <v>620</v>
      </c>
      <c r="B415" s="8" t="s">
        <v>2</v>
      </c>
      <c r="C415" s="9" t="s">
        <v>117</v>
      </c>
      <c r="D415" s="10">
        <f aca="true" t="shared" si="101" ref="D415:I415">SUM(D416:D418)</f>
        <v>36963.8</v>
      </c>
      <c r="E415" s="10">
        <f t="shared" si="101"/>
        <v>0</v>
      </c>
      <c r="F415" s="10">
        <f t="shared" si="101"/>
        <v>36963.8</v>
      </c>
      <c r="G415" s="11">
        <f t="shared" si="101"/>
        <v>33209</v>
      </c>
      <c r="H415" s="11">
        <f t="shared" si="101"/>
        <v>0</v>
      </c>
      <c r="I415" s="12">
        <f t="shared" si="101"/>
        <v>33209</v>
      </c>
      <c r="R415" s="1">
        <v>1</v>
      </c>
    </row>
    <row r="416" spans="1:18" ht="12" customHeight="1">
      <c r="A416" s="13">
        <f>A415</f>
        <v>620</v>
      </c>
      <c r="B416" s="13"/>
      <c r="C416" s="18" t="s">
        <v>3</v>
      </c>
      <c r="D416" s="16">
        <v>36963.8</v>
      </c>
      <c r="E416" s="16"/>
      <c r="F416" s="16">
        <f>D416+E416</f>
        <v>36963.8</v>
      </c>
      <c r="G416" s="17">
        <v>33209</v>
      </c>
      <c r="H416" s="17"/>
      <c r="I416" s="15">
        <f>G416+H416</f>
        <v>33209</v>
      </c>
      <c r="R416" s="1">
        <v>2</v>
      </c>
    </row>
    <row r="417" spans="1:18" ht="12" customHeight="1">
      <c r="A417" s="13">
        <f>A416</f>
        <v>620</v>
      </c>
      <c r="B417" s="13"/>
      <c r="C417" s="14" t="s">
        <v>4</v>
      </c>
      <c r="D417" s="16">
        <v>0</v>
      </c>
      <c r="E417" s="16"/>
      <c r="F417" s="16">
        <f>D417+E417</f>
        <v>0</v>
      </c>
      <c r="G417" s="17">
        <v>0</v>
      </c>
      <c r="H417" s="17"/>
      <c r="I417" s="15">
        <f>G417+H417</f>
        <v>0</v>
      </c>
      <c r="R417" s="1">
        <v>3</v>
      </c>
    </row>
    <row r="418" spans="1:18" ht="12" customHeight="1">
      <c r="A418" s="13">
        <f>A417</f>
        <v>620</v>
      </c>
      <c r="B418" s="13"/>
      <c r="C418" s="19" t="s">
        <v>5</v>
      </c>
      <c r="D418" s="21">
        <v>0</v>
      </c>
      <c r="E418" s="21"/>
      <c r="F418" s="21">
        <f>D418+E418</f>
        <v>0</v>
      </c>
      <c r="G418" s="22">
        <v>0</v>
      </c>
      <c r="H418" s="22"/>
      <c r="I418" s="20">
        <f>G418+H418</f>
        <v>0</v>
      </c>
      <c r="R418" s="1">
        <v>4</v>
      </c>
    </row>
    <row r="419" spans="1:18" ht="12" customHeight="1">
      <c r="A419" s="8">
        <v>628</v>
      </c>
      <c r="B419" s="8" t="s">
        <v>2</v>
      </c>
      <c r="C419" s="9" t="s">
        <v>118</v>
      </c>
      <c r="D419" s="10">
        <f aca="true" t="shared" si="102" ref="D419:I419">SUM(D420:D422)</f>
        <v>51465.2</v>
      </c>
      <c r="E419" s="10">
        <f t="shared" si="102"/>
        <v>0</v>
      </c>
      <c r="F419" s="10">
        <f t="shared" si="102"/>
        <v>51465.2</v>
      </c>
      <c r="G419" s="11">
        <f t="shared" si="102"/>
        <v>46320.7</v>
      </c>
      <c r="H419" s="11">
        <f t="shared" si="102"/>
        <v>0</v>
      </c>
      <c r="I419" s="12">
        <f t="shared" si="102"/>
        <v>46320.7</v>
      </c>
      <c r="R419" s="1">
        <v>1</v>
      </c>
    </row>
    <row r="420" spans="1:18" ht="12" customHeight="1">
      <c r="A420" s="13">
        <f>A419</f>
        <v>628</v>
      </c>
      <c r="B420" s="13"/>
      <c r="C420" s="18" t="s">
        <v>3</v>
      </c>
      <c r="D420" s="16">
        <v>51445.2</v>
      </c>
      <c r="E420" s="16"/>
      <c r="F420" s="16">
        <f>D420+E420</f>
        <v>51445.2</v>
      </c>
      <c r="G420" s="17">
        <v>46300.7</v>
      </c>
      <c r="H420" s="17"/>
      <c r="I420" s="15">
        <f>G420+H420</f>
        <v>46300.7</v>
      </c>
      <c r="R420" s="1">
        <v>2</v>
      </c>
    </row>
    <row r="421" spans="1:18" ht="12" customHeight="1">
      <c r="A421" s="13">
        <f>A420</f>
        <v>628</v>
      </c>
      <c r="B421" s="13"/>
      <c r="C421" s="14" t="s">
        <v>4</v>
      </c>
      <c r="D421" s="16">
        <v>20</v>
      </c>
      <c r="E421" s="16"/>
      <c r="F421" s="16">
        <f>D421+E421</f>
        <v>20</v>
      </c>
      <c r="G421" s="17">
        <v>20</v>
      </c>
      <c r="H421" s="17"/>
      <c r="I421" s="15">
        <f>G421+H421</f>
        <v>20</v>
      </c>
      <c r="R421" s="1">
        <v>3</v>
      </c>
    </row>
    <row r="422" spans="1:18" ht="12" customHeight="1">
      <c r="A422" s="13">
        <f>A421</f>
        <v>628</v>
      </c>
      <c r="B422" s="13"/>
      <c r="C422" s="19" t="s">
        <v>5</v>
      </c>
      <c r="D422" s="21">
        <v>0</v>
      </c>
      <c r="E422" s="21"/>
      <c r="F422" s="21">
        <f>D422+E422</f>
        <v>0</v>
      </c>
      <c r="G422" s="22">
        <v>0</v>
      </c>
      <c r="H422" s="22"/>
      <c r="I422" s="20">
        <f>G422+H422</f>
        <v>0</v>
      </c>
      <c r="R422" s="1">
        <v>4</v>
      </c>
    </row>
    <row r="423" spans="1:18" ht="12" customHeight="1">
      <c r="A423" s="8">
        <v>636</v>
      </c>
      <c r="B423" s="8" t="s">
        <v>2</v>
      </c>
      <c r="C423" s="9" t="s">
        <v>119</v>
      </c>
      <c r="D423" s="10">
        <f aca="true" t="shared" si="103" ref="D423:I423">SUM(D424:D426)</f>
        <v>72276.7</v>
      </c>
      <c r="E423" s="10">
        <f t="shared" si="103"/>
        <v>0</v>
      </c>
      <c r="F423" s="10">
        <f t="shared" si="103"/>
        <v>72276.7</v>
      </c>
      <c r="G423" s="11">
        <f t="shared" si="103"/>
        <v>65004</v>
      </c>
      <c r="H423" s="11">
        <f t="shared" si="103"/>
        <v>0</v>
      </c>
      <c r="I423" s="12">
        <f t="shared" si="103"/>
        <v>65004</v>
      </c>
      <c r="R423" s="1">
        <v>1</v>
      </c>
    </row>
    <row r="424" spans="1:18" ht="12" customHeight="1">
      <c r="A424" s="13">
        <f>A423</f>
        <v>636</v>
      </c>
      <c r="B424" s="13"/>
      <c r="C424" s="18" t="s">
        <v>3</v>
      </c>
      <c r="D424" s="16">
        <v>72276.7</v>
      </c>
      <c r="E424" s="16"/>
      <c r="F424" s="16">
        <f>D424+E424</f>
        <v>72276.7</v>
      </c>
      <c r="G424" s="17">
        <v>65004</v>
      </c>
      <c r="H424" s="17"/>
      <c r="I424" s="15">
        <f>G424+H424</f>
        <v>65004</v>
      </c>
      <c r="R424" s="1">
        <v>2</v>
      </c>
    </row>
    <row r="425" spans="1:18" ht="12" customHeight="1">
      <c r="A425" s="13">
        <f>A424</f>
        <v>636</v>
      </c>
      <c r="B425" s="13"/>
      <c r="C425" s="14" t="s">
        <v>4</v>
      </c>
      <c r="D425" s="16">
        <v>0</v>
      </c>
      <c r="E425" s="16"/>
      <c r="F425" s="16">
        <f>D425+E425</f>
        <v>0</v>
      </c>
      <c r="G425" s="17">
        <v>0</v>
      </c>
      <c r="H425" s="17"/>
      <c r="I425" s="15">
        <f>G425+H425</f>
        <v>0</v>
      </c>
      <c r="R425" s="1">
        <v>3</v>
      </c>
    </row>
    <row r="426" spans="1:18" ht="12" customHeight="1">
      <c r="A426" s="13">
        <f>A425</f>
        <v>636</v>
      </c>
      <c r="B426" s="13"/>
      <c r="C426" s="19" t="s">
        <v>5</v>
      </c>
      <c r="D426" s="21">
        <v>0</v>
      </c>
      <c r="E426" s="21"/>
      <c r="F426" s="21">
        <f>D426+E426</f>
        <v>0</v>
      </c>
      <c r="G426" s="22">
        <v>0</v>
      </c>
      <c r="H426" s="22"/>
      <c r="I426" s="20">
        <f>G426+H426</f>
        <v>0</v>
      </c>
      <c r="R426" s="1">
        <v>4</v>
      </c>
    </row>
    <row r="427" spans="1:18" ht="12" customHeight="1">
      <c r="A427" s="8">
        <v>644</v>
      </c>
      <c r="B427" s="8" t="s">
        <v>2</v>
      </c>
      <c r="C427" s="9" t="s">
        <v>120</v>
      </c>
      <c r="D427" s="10">
        <f aca="true" t="shared" si="104" ref="D427:I427">SUM(D428:D430)</f>
        <v>91128.7</v>
      </c>
      <c r="E427" s="10">
        <f t="shared" si="104"/>
        <v>0</v>
      </c>
      <c r="F427" s="10">
        <f t="shared" si="104"/>
        <v>91128.7</v>
      </c>
      <c r="G427" s="11">
        <f t="shared" si="104"/>
        <v>82019.5</v>
      </c>
      <c r="H427" s="11">
        <f t="shared" si="104"/>
        <v>0</v>
      </c>
      <c r="I427" s="12">
        <f t="shared" si="104"/>
        <v>82019.5</v>
      </c>
      <c r="R427" s="1">
        <v>1</v>
      </c>
    </row>
    <row r="428" spans="1:18" ht="12" customHeight="1">
      <c r="A428" s="13">
        <f>A427</f>
        <v>644</v>
      </c>
      <c r="B428" s="13"/>
      <c r="C428" s="18" t="s">
        <v>3</v>
      </c>
      <c r="D428" s="16">
        <v>91092.7</v>
      </c>
      <c r="E428" s="16"/>
      <c r="F428" s="16">
        <f>D428+E428</f>
        <v>91092.7</v>
      </c>
      <c r="G428" s="17">
        <v>81983.5</v>
      </c>
      <c r="H428" s="17"/>
      <c r="I428" s="15">
        <f>G428+H428</f>
        <v>81983.5</v>
      </c>
      <c r="R428" s="1">
        <v>2</v>
      </c>
    </row>
    <row r="429" spans="1:18" ht="12" customHeight="1">
      <c r="A429" s="13">
        <f>A428</f>
        <v>644</v>
      </c>
      <c r="B429" s="13"/>
      <c r="C429" s="14" t="s">
        <v>4</v>
      </c>
      <c r="D429" s="16">
        <v>36</v>
      </c>
      <c r="E429" s="16"/>
      <c r="F429" s="16">
        <f>D429+E429</f>
        <v>36</v>
      </c>
      <c r="G429" s="17">
        <v>36</v>
      </c>
      <c r="H429" s="17"/>
      <c r="I429" s="15">
        <f>G429+H429</f>
        <v>36</v>
      </c>
      <c r="R429" s="1">
        <v>3</v>
      </c>
    </row>
    <row r="430" spans="1:18" ht="12" customHeight="1">
      <c r="A430" s="13">
        <f>A429</f>
        <v>644</v>
      </c>
      <c r="B430" s="13"/>
      <c r="C430" s="19" t="s">
        <v>5</v>
      </c>
      <c r="D430" s="21">
        <v>0</v>
      </c>
      <c r="E430" s="21"/>
      <c r="F430" s="21">
        <f>D430+E430</f>
        <v>0</v>
      </c>
      <c r="G430" s="22">
        <v>0</v>
      </c>
      <c r="H430" s="22"/>
      <c r="I430" s="20">
        <f>G430+H430</f>
        <v>0</v>
      </c>
      <c r="R430" s="1">
        <v>4</v>
      </c>
    </row>
    <row r="431" spans="1:18" ht="12" customHeight="1">
      <c r="A431" s="8">
        <v>664</v>
      </c>
      <c r="B431" s="8" t="s">
        <v>2</v>
      </c>
      <c r="C431" s="9" t="s">
        <v>121</v>
      </c>
      <c r="D431" s="10">
        <f aca="true" t="shared" si="105" ref="D431:I431">SUM(D432:D434)</f>
        <v>201264.9</v>
      </c>
      <c r="E431" s="10">
        <f t="shared" si="105"/>
        <v>0</v>
      </c>
      <c r="F431" s="10">
        <f t="shared" si="105"/>
        <v>201264.9</v>
      </c>
      <c r="G431" s="11">
        <f t="shared" si="105"/>
        <v>182190.8</v>
      </c>
      <c r="H431" s="11">
        <f t="shared" si="105"/>
        <v>0</v>
      </c>
      <c r="I431" s="12">
        <f t="shared" si="105"/>
        <v>182190.8</v>
      </c>
      <c r="R431" s="1">
        <v>1</v>
      </c>
    </row>
    <row r="432" spans="1:18" ht="12" customHeight="1">
      <c r="A432" s="13">
        <f>A431</f>
        <v>664</v>
      </c>
      <c r="B432" s="13"/>
      <c r="C432" s="18" t="s">
        <v>3</v>
      </c>
      <c r="D432" s="16">
        <v>199832.4</v>
      </c>
      <c r="E432" s="16"/>
      <c r="F432" s="16">
        <f>D432+E432</f>
        <v>199832.4</v>
      </c>
      <c r="G432" s="17">
        <v>180913.8</v>
      </c>
      <c r="H432" s="17"/>
      <c r="I432" s="15">
        <f>G432+H432</f>
        <v>180913.8</v>
      </c>
      <c r="R432" s="1">
        <v>2</v>
      </c>
    </row>
    <row r="433" spans="1:18" ht="12" customHeight="1">
      <c r="A433" s="13">
        <f>A432</f>
        <v>664</v>
      </c>
      <c r="B433" s="13"/>
      <c r="C433" s="14" t="s">
        <v>4</v>
      </c>
      <c r="D433" s="16">
        <v>1432.5</v>
      </c>
      <c r="E433" s="16"/>
      <c r="F433" s="16">
        <f>D433+E433</f>
        <v>1432.5</v>
      </c>
      <c r="G433" s="17">
        <v>1277</v>
      </c>
      <c r="H433" s="17"/>
      <c r="I433" s="15">
        <f>G433+H433</f>
        <v>1277</v>
      </c>
      <c r="R433" s="1">
        <v>3</v>
      </c>
    </row>
    <row r="434" spans="1:18" ht="12" customHeight="1">
      <c r="A434" s="13">
        <f>A433</f>
        <v>664</v>
      </c>
      <c r="B434" s="13"/>
      <c r="C434" s="19" t="s">
        <v>5</v>
      </c>
      <c r="D434" s="21">
        <v>0</v>
      </c>
      <c r="E434" s="21"/>
      <c r="F434" s="21">
        <f>D434+E434</f>
        <v>0</v>
      </c>
      <c r="G434" s="22">
        <v>0</v>
      </c>
      <c r="H434" s="22"/>
      <c r="I434" s="20">
        <f>G434+H434</f>
        <v>0</v>
      </c>
      <c r="R434" s="1">
        <v>4</v>
      </c>
    </row>
    <row r="435" spans="1:18" ht="12" customHeight="1">
      <c r="A435" s="8">
        <v>676</v>
      </c>
      <c r="B435" s="8" t="s">
        <v>2</v>
      </c>
      <c r="C435" s="9" t="s">
        <v>122</v>
      </c>
      <c r="D435" s="10">
        <f aca="true" t="shared" si="106" ref="D435:I435">SUM(D436:D438)</f>
        <v>656516.1</v>
      </c>
      <c r="E435" s="10">
        <f t="shared" si="106"/>
        <v>0</v>
      </c>
      <c r="F435" s="10">
        <f t="shared" si="106"/>
        <v>656516.1</v>
      </c>
      <c r="G435" s="11">
        <f t="shared" si="106"/>
        <v>588994.6</v>
      </c>
      <c r="H435" s="11">
        <f t="shared" si="106"/>
        <v>0</v>
      </c>
      <c r="I435" s="12">
        <f t="shared" si="106"/>
        <v>588994.6</v>
      </c>
      <c r="R435" s="1">
        <v>1</v>
      </c>
    </row>
    <row r="436" spans="1:18" ht="12" customHeight="1">
      <c r="A436" s="13">
        <f>A435</f>
        <v>676</v>
      </c>
      <c r="B436" s="13"/>
      <c r="C436" s="18" t="s">
        <v>3</v>
      </c>
      <c r="D436" s="16">
        <v>651049.9</v>
      </c>
      <c r="E436" s="16"/>
      <c r="F436" s="16">
        <f>D436+E436</f>
        <v>651049.9</v>
      </c>
      <c r="G436" s="17">
        <v>583005.9</v>
      </c>
      <c r="H436" s="17"/>
      <c r="I436" s="15">
        <f>G436+H436</f>
        <v>583005.9</v>
      </c>
      <c r="R436" s="1">
        <v>2</v>
      </c>
    </row>
    <row r="437" spans="1:18" ht="12" customHeight="1">
      <c r="A437" s="13">
        <f>A436</f>
        <v>676</v>
      </c>
      <c r="B437" s="13"/>
      <c r="C437" s="14" t="s">
        <v>4</v>
      </c>
      <c r="D437" s="16">
        <v>5466.2</v>
      </c>
      <c r="E437" s="16"/>
      <c r="F437" s="16">
        <f>D437+E437</f>
        <v>5466.2</v>
      </c>
      <c r="G437" s="17">
        <v>5988.7</v>
      </c>
      <c r="H437" s="17"/>
      <c r="I437" s="15">
        <f>G437+H437</f>
        <v>5988.7</v>
      </c>
      <c r="R437" s="1">
        <v>3</v>
      </c>
    </row>
    <row r="438" spans="1:18" ht="12" customHeight="1">
      <c r="A438" s="13">
        <f>A437</f>
        <v>676</v>
      </c>
      <c r="B438" s="13"/>
      <c r="C438" s="19" t="s">
        <v>5</v>
      </c>
      <c r="D438" s="21">
        <v>0</v>
      </c>
      <c r="E438" s="21"/>
      <c r="F438" s="21">
        <f>D438+E438</f>
        <v>0</v>
      </c>
      <c r="G438" s="22">
        <v>0</v>
      </c>
      <c r="H438" s="22"/>
      <c r="I438" s="20">
        <f>G438+H438</f>
        <v>0</v>
      </c>
      <c r="R438" s="1">
        <v>4</v>
      </c>
    </row>
    <row r="439" spans="1:18" ht="12" customHeight="1">
      <c r="A439" s="8">
        <v>684</v>
      </c>
      <c r="B439" s="8" t="s">
        <v>2</v>
      </c>
      <c r="C439" s="9" t="s">
        <v>123</v>
      </c>
      <c r="D439" s="10">
        <f aca="true" t="shared" si="107" ref="D439:I439">SUM(D440:D442)</f>
        <v>450663.9</v>
      </c>
      <c r="E439" s="10">
        <f t="shared" si="107"/>
        <v>0</v>
      </c>
      <c r="F439" s="10">
        <f t="shared" si="107"/>
        <v>450663.9</v>
      </c>
      <c r="G439" s="11">
        <f t="shared" si="107"/>
        <v>368004.2</v>
      </c>
      <c r="H439" s="11">
        <f t="shared" si="107"/>
        <v>0</v>
      </c>
      <c r="I439" s="12">
        <f t="shared" si="107"/>
        <v>368004.2</v>
      </c>
      <c r="R439" s="1">
        <v>1</v>
      </c>
    </row>
    <row r="440" spans="1:18" ht="12" customHeight="1">
      <c r="A440" s="13">
        <f>A439</f>
        <v>684</v>
      </c>
      <c r="B440" s="13"/>
      <c r="C440" s="18" t="s">
        <v>3</v>
      </c>
      <c r="D440" s="16">
        <v>296238.9</v>
      </c>
      <c r="E440" s="16"/>
      <c r="F440" s="16">
        <f>D440+E440</f>
        <v>296238.9</v>
      </c>
      <c r="G440" s="17">
        <v>207679.2</v>
      </c>
      <c r="H440" s="17"/>
      <c r="I440" s="15">
        <f>G440+H440</f>
        <v>207679.2</v>
      </c>
      <c r="R440" s="1">
        <v>2</v>
      </c>
    </row>
    <row r="441" spans="1:18" ht="12" customHeight="1">
      <c r="A441" s="13">
        <f>A440</f>
        <v>684</v>
      </c>
      <c r="B441" s="13"/>
      <c r="C441" s="14" t="s">
        <v>4</v>
      </c>
      <c r="D441" s="16">
        <v>111425</v>
      </c>
      <c r="E441" s="16"/>
      <c r="F441" s="16">
        <f>D441+E441</f>
        <v>111425</v>
      </c>
      <c r="G441" s="17">
        <v>117325</v>
      </c>
      <c r="H441" s="17"/>
      <c r="I441" s="15">
        <f>G441+H441</f>
        <v>117325</v>
      </c>
      <c r="R441" s="1">
        <v>3</v>
      </c>
    </row>
    <row r="442" spans="1:18" ht="12" customHeight="1">
      <c r="A442" s="13">
        <f>A441</f>
        <v>684</v>
      </c>
      <c r="B442" s="13"/>
      <c r="C442" s="19" t="s">
        <v>5</v>
      </c>
      <c r="D442" s="21">
        <v>43000</v>
      </c>
      <c r="E442" s="21"/>
      <c r="F442" s="21">
        <f>D442+E442</f>
        <v>43000</v>
      </c>
      <c r="G442" s="22">
        <v>43000</v>
      </c>
      <c r="H442" s="22"/>
      <c r="I442" s="20">
        <f>G442+H442</f>
        <v>43000</v>
      </c>
      <c r="R442" s="1">
        <v>4</v>
      </c>
    </row>
    <row r="443" spans="1:18" ht="12" customHeight="1">
      <c r="A443" s="8">
        <v>691</v>
      </c>
      <c r="B443" s="8" t="s">
        <v>2</v>
      </c>
      <c r="C443" s="9" t="s">
        <v>124</v>
      </c>
      <c r="D443" s="10">
        <f aca="true" t="shared" si="108" ref="D443:I443">SUM(D444:D446)</f>
        <v>891009.925</v>
      </c>
      <c r="E443" s="10">
        <f t="shared" si="108"/>
        <v>0</v>
      </c>
      <c r="F443" s="10">
        <f t="shared" si="108"/>
        <v>891009.925</v>
      </c>
      <c r="G443" s="11">
        <f t="shared" si="108"/>
        <v>731028.9</v>
      </c>
      <c r="H443" s="11">
        <f t="shared" si="108"/>
        <v>0</v>
      </c>
      <c r="I443" s="12">
        <f t="shared" si="108"/>
        <v>731028.9</v>
      </c>
      <c r="R443" s="1">
        <v>1</v>
      </c>
    </row>
    <row r="444" spans="1:18" ht="12" customHeight="1">
      <c r="A444" s="13">
        <f>A443</f>
        <v>691</v>
      </c>
      <c r="B444" s="13"/>
      <c r="C444" s="18" t="s">
        <v>3</v>
      </c>
      <c r="D444" s="16">
        <v>539570.925</v>
      </c>
      <c r="E444" s="16"/>
      <c r="F444" s="16">
        <f>D444+E444</f>
        <v>539570.925</v>
      </c>
      <c r="G444" s="17">
        <v>412695.2</v>
      </c>
      <c r="H444" s="17"/>
      <c r="I444" s="15">
        <f>G444+H444</f>
        <v>412695.2</v>
      </c>
      <c r="R444" s="1">
        <v>2</v>
      </c>
    </row>
    <row r="445" spans="1:18" ht="12" customHeight="1">
      <c r="A445" s="13">
        <f>A444</f>
        <v>691</v>
      </c>
      <c r="B445" s="13"/>
      <c r="C445" s="14" t="s">
        <v>4</v>
      </c>
      <c r="D445" s="16">
        <v>10792.6</v>
      </c>
      <c r="E445" s="16"/>
      <c r="F445" s="16">
        <f>D445+E445</f>
        <v>10792.6</v>
      </c>
      <c r="G445" s="17">
        <v>10580</v>
      </c>
      <c r="H445" s="17"/>
      <c r="I445" s="15">
        <f>G445+H445</f>
        <v>10580</v>
      </c>
      <c r="R445" s="1">
        <v>3</v>
      </c>
    </row>
    <row r="446" spans="1:18" ht="12" customHeight="1">
      <c r="A446" s="13">
        <f>A445</f>
        <v>691</v>
      </c>
      <c r="B446" s="13"/>
      <c r="C446" s="19" t="s">
        <v>5</v>
      </c>
      <c r="D446" s="21">
        <v>340646.4</v>
      </c>
      <c r="E446" s="21"/>
      <c r="F446" s="21">
        <f>D446+E446</f>
        <v>340646.4</v>
      </c>
      <c r="G446" s="22">
        <v>307753.7</v>
      </c>
      <c r="H446" s="22"/>
      <c r="I446" s="20">
        <f>G446+H446</f>
        <v>307753.7</v>
      </c>
      <c r="R446" s="1">
        <v>4</v>
      </c>
    </row>
    <row r="447" spans="1:18" ht="12" customHeight="1">
      <c r="A447" s="8">
        <v>692</v>
      </c>
      <c r="B447" s="8" t="s">
        <v>2</v>
      </c>
      <c r="C447" s="9" t="s">
        <v>125</v>
      </c>
      <c r="D447" s="11">
        <f aca="true" t="shared" si="109" ref="D447:I447">SUM(D448:D450)</f>
        <v>33744.4</v>
      </c>
      <c r="E447" s="10">
        <f t="shared" si="109"/>
        <v>0</v>
      </c>
      <c r="F447" s="10">
        <f t="shared" si="109"/>
        <v>33744.4</v>
      </c>
      <c r="G447" s="11">
        <f t="shared" si="109"/>
        <v>21580.7</v>
      </c>
      <c r="H447" s="11">
        <f t="shared" si="109"/>
        <v>0</v>
      </c>
      <c r="I447" s="12">
        <f t="shared" si="109"/>
        <v>21580.7</v>
      </c>
      <c r="R447" s="1">
        <v>1</v>
      </c>
    </row>
    <row r="448" spans="1:18" ht="12" customHeight="1">
      <c r="A448" s="13">
        <f>A447</f>
        <v>692</v>
      </c>
      <c r="B448" s="13"/>
      <c r="C448" s="18" t="s">
        <v>3</v>
      </c>
      <c r="D448" s="16">
        <v>30694.4</v>
      </c>
      <c r="E448" s="16"/>
      <c r="F448" s="16">
        <f>D448+E448</f>
        <v>30694.4</v>
      </c>
      <c r="G448" s="17">
        <v>18030.7</v>
      </c>
      <c r="H448" s="17"/>
      <c r="I448" s="15">
        <f>G448+H448</f>
        <v>18030.7</v>
      </c>
      <c r="R448" s="1">
        <v>2</v>
      </c>
    </row>
    <row r="449" spans="1:18" ht="12" customHeight="1">
      <c r="A449" s="13">
        <f>A448</f>
        <v>692</v>
      </c>
      <c r="B449" s="13"/>
      <c r="C449" s="14" t="s">
        <v>4</v>
      </c>
      <c r="D449" s="17">
        <v>3050</v>
      </c>
      <c r="E449" s="16"/>
      <c r="F449" s="16">
        <f>D449+E449</f>
        <v>3050</v>
      </c>
      <c r="G449" s="17">
        <v>3550</v>
      </c>
      <c r="H449" s="17"/>
      <c r="I449" s="15">
        <f>G449+H449</f>
        <v>3550</v>
      </c>
      <c r="R449" s="1">
        <v>3</v>
      </c>
    </row>
    <row r="450" spans="1:18" ht="12" customHeight="1">
      <c r="A450" s="13">
        <f>A449</f>
        <v>692</v>
      </c>
      <c r="B450" s="13"/>
      <c r="C450" s="19" t="s">
        <v>5</v>
      </c>
      <c r="D450" s="22">
        <v>0</v>
      </c>
      <c r="E450" s="21"/>
      <c r="F450" s="21">
        <f>D450+E450</f>
        <v>0</v>
      </c>
      <c r="G450" s="22">
        <v>0</v>
      </c>
      <c r="H450" s="22"/>
      <c r="I450" s="20">
        <f>G450+H450</f>
        <v>0</v>
      </c>
      <c r="R450" s="1">
        <v>4</v>
      </c>
    </row>
    <row r="451" spans="1:18" ht="12" customHeight="1">
      <c r="A451" s="8">
        <v>693</v>
      </c>
      <c r="B451" s="8" t="s">
        <v>2</v>
      </c>
      <c r="C451" s="9" t="s">
        <v>126</v>
      </c>
      <c r="D451" s="11">
        <f aca="true" t="shared" si="110" ref="D451:I451">SUM(D452:D454)</f>
        <v>1695735.112</v>
      </c>
      <c r="E451" s="10">
        <f t="shared" si="110"/>
        <v>0</v>
      </c>
      <c r="F451" s="10">
        <f t="shared" si="110"/>
        <v>1695735.112</v>
      </c>
      <c r="G451" s="11">
        <f t="shared" si="110"/>
        <v>1592118.336</v>
      </c>
      <c r="H451" s="11">
        <f t="shared" si="110"/>
        <v>0</v>
      </c>
      <c r="I451" s="12">
        <f t="shared" si="110"/>
        <v>1592118.336</v>
      </c>
      <c r="R451" s="1">
        <v>1</v>
      </c>
    </row>
    <row r="452" spans="1:18" ht="12" customHeight="1">
      <c r="A452" s="13">
        <f>A451</f>
        <v>693</v>
      </c>
      <c r="B452" s="13"/>
      <c r="C452" s="18" t="s">
        <v>3</v>
      </c>
      <c r="D452" s="17">
        <v>1505735.112</v>
      </c>
      <c r="E452" s="16"/>
      <c r="F452" s="16">
        <f>D452+E452</f>
        <v>1505735.112</v>
      </c>
      <c r="G452" s="17">
        <v>1377118.336</v>
      </c>
      <c r="H452" s="17"/>
      <c r="I452" s="15">
        <f>G452+H452</f>
        <v>1377118.336</v>
      </c>
      <c r="R452" s="1">
        <v>2</v>
      </c>
    </row>
    <row r="453" spans="1:18" ht="12" customHeight="1">
      <c r="A453" s="13">
        <f>A452</f>
        <v>693</v>
      </c>
      <c r="B453" s="13"/>
      <c r="C453" s="14" t="s">
        <v>4</v>
      </c>
      <c r="D453" s="17">
        <v>190000</v>
      </c>
      <c r="E453" s="16"/>
      <c r="F453" s="16">
        <f>D453+E453</f>
        <v>190000</v>
      </c>
      <c r="G453" s="17">
        <v>215000</v>
      </c>
      <c r="H453" s="17"/>
      <c r="I453" s="15">
        <f>G453+H453</f>
        <v>215000</v>
      </c>
      <c r="R453" s="1">
        <v>3</v>
      </c>
    </row>
    <row r="454" spans="1:18" ht="12" customHeight="1">
      <c r="A454" s="13">
        <f>A453</f>
        <v>693</v>
      </c>
      <c r="B454" s="13"/>
      <c r="C454" s="19" t="s">
        <v>5</v>
      </c>
      <c r="D454" s="22">
        <v>0</v>
      </c>
      <c r="E454" s="21"/>
      <c r="F454" s="21">
        <f>D454+E454</f>
        <v>0</v>
      </c>
      <c r="G454" s="22">
        <v>0</v>
      </c>
      <c r="H454" s="22"/>
      <c r="I454" s="20">
        <f>G454+H454</f>
        <v>0</v>
      </c>
      <c r="R454" s="1">
        <v>4</v>
      </c>
    </row>
    <row r="455" spans="1:18" ht="12" customHeight="1">
      <c r="A455" s="8">
        <v>695</v>
      </c>
      <c r="B455" s="8" t="s">
        <v>2</v>
      </c>
      <c r="C455" s="9" t="s">
        <v>127</v>
      </c>
      <c r="D455" s="11">
        <f aca="true" t="shared" si="111" ref="D455:I455">SUM(D456:D458)</f>
        <v>2352.4</v>
      </c>
      <c r="E455" s="10">
        <f t="shared" si="111"/>
        <v>0</v>
      </c>
      <c r="F455" s="10">
        <f t="shared" si="111"/>
        <v>2352.4</v>
      </c>
      <c r="G455" s="11">
        <f t="shared" si="111"/>
        <v>1058.6</v>
      </c>
      <c r="H455" s="11">
        <f t="shared" si="111"/>
        <v>0</v>
      </c>
      <c r="I455" s="12">
        <f t="shared" si="111"/>
        <v>1058.6</v>
      </c>
      <c r="R455" s="1">
        <v>1</v>
      </c>
    </row>
    <row r="456" spans="1:18" ht="12" customHeight="1">
      <c r="A456" s="13">
        <f>A455</f>
        <v>695</v>
      </c>
      <c r="B456" s="13"/>
      <c r="C456" s="18" t="s">
        <v>3</v>
      </c>
      <c r="D456" s="17">
        <v>2352.4</v>
      </c>
      <c r="E456" s="16"/>
      <c r="F456" s="16">
        <f>D456+E456</f>
        <v>2352.4</v>
      </c>
      <c r="G456" s="17">
        <v>1058.6</v>
      </c>
      <c r="H456" s="17"/>
      <c r="I456" s="15">
        <f>G456+H456</f>
        <v>1058.6</v>
      </c>
      <c r="R456" s="1">
        <v>2</v>
      </c>
    </row>
    <row r="457" spans="1:18" ht="12" customHeight="1">
      <c r="A457" s="13">
        <f>A456</f>
        <v>695</v>
      </c>
      <c r="B457" s="13"/>
      <c r="C457" s="18" t="s">
        <v>4</v>
      </c>
      <c r="D457" s="17">
        <v>0</v>
      </c>
      <c r="E457" s="16"/>
      <c r="F457" s="16">
        <f>D457+E457</f>
        <v>0</v>
      </c>
      <c r="G457" s="17">
        <v>0</v>
      </c>
      <c r="H457" s="17"/>
      <c r="I457" s="15">
        <f>G457+H457</f>
        <v>0</v>
      </c>
      <c r="R457" s="1">
        <v>3</v>
      </c>
    </row>
    <row r="458" spans="1:18" ht="12" customHeight="1">
      <c r="A458" s="13">
        <f>A457</f>
        <v>695</v>
      </c>
      <c r="B458" s="13"/>
      <c r="C458" s="19" t="s">
        <v>5</v>
      </c>
      <c r="D458" s="22">
        <v>0</v>
      </c>
      <c r="E458" s="21"/>
      <c r="F458" s="21">
        <f>D458+E458</f>
        <v>0</v>
      </c>
      <c r="G458" s="22">
        <v>0</v>
      </c>
      <c r="H458" s="22"/>
      <c r="I458" s="20">
        <f>G458+H458</f>
        <v>0</v>
      </c>
      <c r="R458" s="1">
        <v>4</v>
      </c>
    </row>
    <row r="459" spans="1:19" ht="12" customHeight="1">
      <c r="A459" s="8"/>
      <c r="B459" s="8"/>
      <c r="C459" s="24" t="s">
        <v>16</v>
      </c>
      <c r="D459" s="25">
        <f aca="true" t="shared" si="112" ref="D459:I462">SUMIF($R$399:$R$458,$S459,D$399:D$458)</f>
        <v>4326455.837</v>
      </c>
      <c r="E459" s="25">
        <f t="shared" si="112"/>
        <v>0</v>
      </c>
      <c r="F459" s="25">
        <f t="shared" si="112"/>
        <v>4326455.837</v>
      </c>
      <c r="G459" s="25">
        <f t="shared" si="112"/>
        <v>3823225.736</v>
      </c>
      <c r="H459" s="25">
        <f t="shared" si="112"/>
        <v>0</v>
      </c>
      <c r="I459" s="25">
        <f t="shared" si="112"/>
        <v>3823225.736</v>
      </c>
      <c r="S459" s="1">
        <v>1</v>
      </c>
    </row>
    <row r="460" spans="1:19" ht="12" customHeight="1">
      <c r="A460" s="13"/>
      <c r="B460" s="13"/>
      <c r="C460" s="26" t="s">
        <v>3</v>
      </c>
      <c r="D460" s="25">
        <f t="shared" si="112"/>
        <v>3612112.1369999996</v>
      </c>
      <c r="E460" s="25">
        <f t="shared" si="112"/>
        <v>0</v>
      </c>
      <c r="F460" s="25">
        <f t="shared" si="112"/>
        <v>3612112.1369999996</v>
      </c>
      <c r="G460" s="25">
        <f t="shared" si="112"/>
        <v>3110100.3359999997</v>
      </c>
      <c r="H460" s="25">
        <f t="shared" si="112"/>
        <v>0</v>
      </c>
      <c r="I460" s="25">
        <f t="shared" si="112"/>
        <v>3110100.3359999997</v>
      </c>
      <c r="S460" s="1">
        <v>2</v>
      </c>
    </row>
    <row r="461" spans="1:19" ht="12" customHeight="1">
      <c r="A461" s="13"/>
      <c r="B461" s="13"/>
      <c r="C461" s="27" t="s">
        <v>4</v>
      </c>
      <c r="D461" s="25">
        <f t="shared" si="112"/>
        <v>325197.3</v>
      </c>
      <c r="E461" s="25">
        <f t="shared" si="112"/>
        <v>0</v>
      </c>
      <c r="F461" s="25">
        <f t="shared" si="112"/>
        <v>325197.3</v>
      </c>
      <c r="G461" s="25">
        <f t="shared" si="112"/>
        <v>356871.7</v>
      </c>
      <c r="H461" s="25">
        <f t="shared" si="112"/>
        <v>0</v>
      </c>
      <c r="I461" s="25">
        <f t="shared" si="112"/>
        <v>356871.7</v>
      </c>
      <c r="S461" s="1">
        <v>3</v>
      </c>
    </row>
    <row r="462" spans="1:19" ht="12" customHeight="1">
      <c r="A462" s="13"/>
      <c r="B462" s="13"/>
      <c r="C462" s="30" t="s">
        <v>5</v>
      </c>
      <c r="D462" s="31">
        <f t="shared" si="112"/>
        <v>389146.4</v>
      </c>
      <c r="E462" s="31">
        <f t="shared" si="112"/>
        <v>0</v>
      </c>
      <c r="F462" s="31">
        <f t="shared" si="112"/>
        <v>389146.4</v>
      </c>
      <c r="G462" s="31">
        <f t="shared" si="112"/>
        <v>356253.7</v>
      </c>
      <c r="H462" s="31">
        <f t="shared" si="112"/>
        <v>0</v>
      </c>
      <c r="I462" s="31">
        <f t="shared" si="112"/>
        <v>356253.7</v>
      </c>
      <c r="S462" s="1">
        <v>4</v>
      </c>
    </row>
    <row r="463" spans="1:19" ht="12" customHeight="1">
      <c r="A463" s="8"/>
      <c r="B463" s="8"/>
      <c r="C463" s="32" t="s">
        <v>17</v>
      </c>
      <c r="D463" s="33">
        <f aca="true" t="shared" si="113" ref="D463:I466">SUMIF($R$2:$R$458,$S463,D$2:D$458)</f>
        <v>78629013.51500002</v>
      </c>
      <c r="E463" s="33">
        <f t="shared" si="113"/>
        <v>15334542.067</v>
      </c>
      <c r="F463" s="33">
        <f t="shared" si="113"/>
        <v>93963555.58200002</v>
      </c>
      <c r="G463" s="33">
        <f t="shared" si="113"/>
        <v>78015362.19399999</v>
      </c>
      <c r="H463" s="33">
        <f t="shared" si="113"/>
        <v>14094273.866999999</v>
      </c>
      <c r="I463" s="33">
        <f t="shared" si="113"/>
        <v>92109636.06100002</v>
      </c>
      <c r="S463" s="1">
        <v>1</v>
      </c>
    </row>
    <row r="464" spans="1:19" ht="12" customHeight="1">
      <c r="A464" s="13"/>
      <c r="B464" s="13"/>
      <c r="C464" s="34" t="s">
        <v>3</v>
      </c>
      <c r="D464" s="33">
        <f t="shared" si="113"/>
        <v>33470399.025999993</v>
      </c>
      <c r="E464" s="33">
        <f t="shared" si="113"/>
        <v>0</v>
      </c>
      <c r="F464" s="33">
        <f t="shared" si="113"/>
        <v>33470399.025999993</v>
      </c>
      <c r="G464" s="33">
        <f t="shared" si="113"/>
        <v>34390091.30499999</v>
      </c>
      <c r="H464" s="33">
        <f t="shared" si="113"/>
        <v>0</v>
      </c>
      <c r="I464" s="33">
        <f t="shared" si="113"/>
        <v>34390091.30499999</v>
      </c>
      <c r="S464" s="1">
        <v>2</v>
      </c>
    </row>
    <row r="465" spans="1:19" ht="12" customHeight="1">
      <c r="A465" s="13"/>
      <c r="B465" s="13"/>
      <c r="C465" s="35" t="s">
        <v>4</v>
      </c>
      <c r="D465" s="33">
        <f t="shared" si="113"/>
        <v>36699774.74500001</v>
      </c>
      <c r="E465" s="33">
        <f t="shared" si="113"/>
        <v>14466536.103</v>
      </c>
      <c r="F465" s="33">
        <f t="shared" si="113"/>
        <v>51166310.848000005</v>
      </c>
      <c r="G465" s="33">
        <f t="shared" si="113"/>
        <v>35086266.210999995</v>
      </c>
      <c r="H465" s="33">
        <f t="shared" si="113"/>
        <v>13751182.221</v>
      </c>
      <c r="I465" s="33">
        <f t="shared" si="113"/>
        <v>48837448.43199999</v>
      </c>
      <c r="S465" s="1">
        <v>3</v>
      </c>
    </row>
    <row r="466" spans="1:19" ht="12" customHeight="1">
      <c r="A466" s="13"/>
      <c r="B466" s="13"/>
      <c r="C466" s="36" t="s">
        <v>5</v>
      </c>
      <c r="D466" s="37">
        <f t="shared" si="113"/>
        <v>8458839.744</v>
      </c>
      <c r="E466" s="37">
        <f t="shared" si="113"/>
        <v>868005.964</v>
      </c>
      <c r="F466" s="37">
        <f t="shared" si="113"/>
        <v>9326845.707999999</v>
      </c>
      <c r="G466" s="37">
        <f t="shared" si="113"/>
        <v>8539004.678</v>
      </c>
      <c r="H466" s="37">
        <f t="shared" si="113"/>
        <v>343091.646</v>
      </c>
      <c r="I466" s="37">
        <f t="shared" si="113"/>
        <v>8882096.324</v>
      </c>
      <c r="S466" s="1">
        <v>4</v>
      </c>
    </row>
    <row r="467" spans="1:9" ht="12" customHeight="1">
      <c r="A467" s="28"/>
      <c r="B467" s="28"/>
      <c r="C467" s="28" t="s">
        <v>18</v>
      </c>
      <c r="D467" s="29"/>
      <c r="E467" s="29"/>
      <c r="F467" s="29"/>
      <c r="G467" s="29"/>
      <c r="H467" s="29"/>
      <c r="I467" s="29"/>
    </row>
    <row r="468" spans="1:18" ht="12" customHeight="1" hidden="1" outlineLevel="1">
      <c r="A468" s="8">
        <v>901</v>
      </c>
      <c r="B468" s="8"/>
      <c r="C468" s="9" t="s">
        <v>128</v>
      </c>
      <c r="D468" s="11">
        <f aca="true" t="shared" si="114" ref="D468:I468">SUM(D469:D471)</f>
        <v>0</v>
      </c>
      <c r="E468" s="10">
        <f t="shared" si="114"/>
        <v>0</v>
      </c>
      <c r="F468" s="10">
        <f t="shared" si="114"/>
        <v>0</v>
      </c>
      <c r="G468" s="11">
        <f t="shared" si="114"/>
        <v>0</v>
      </c>
      <c r="H468" s="11">
        <f t="shared" si="114"/>
        <v>0</v>
      </c>
      <c r="I468" s="12">
        <f t="shared" si="114"/>
        <v>0</v>
      </c>
      <c r="R468" s="1">
        <v>1</v>
      </c>
    </row>
    <row r="469" spans="1:18" ht="12" customHeight="1" hidden="1" outlineLevel="1">
      <c r="A469" s="13">
        <f>A468</f>
        <v>901</v>
      </c>
      <c r="B469" s="13"/>
      <c r="C469" s="18" t="s">
        <v>3</v>
      </c>
      <c r="D469" s="17">
        <v>0</v>
      </c>
      <c r="E469" s="16"/>
      <c r="F469" s="16">
        <f>D469+E469</f>
        <v>0</v>
      </c>
      <c r="G469" s="17">
        <v>0</v>
      </c>
      <c r="H469" s="17"/>
      <c r="I469" s="15">
        <f>G469+H469</f>
        <v>0</v>
      </c>
      <c r="R469" s="1">
        <v>2</v>
      </c>
    </row>
    <row r="470" spans="1:18" ht="12" customHeight="1" hidden="1" outlineLevel="1">
      <c r="A470" s="13">
        <f>A469</f>
        <v>901</v>
      </c>
      <c r="B470" s="13"/>
      <c r="C470" s="14" t="s">
        <v>4</v>
      </c>
      <c r="D470" s="17">
        <v>0</v>
      </c>
      <c r="E470" s="16"/>
      <c r="F470" s="16">
        <f>D470+E470</f>
        <v>0</v>
      </c>
      <c r="G470" s="17">
        <v>0</v>
      </c>
      <c r="H470" s="17"/>
      <c r="I470" s="15">
        <f>G470+H470</f>
        <v>0</v>
      </c>
      <c r="R470" s="1">
        <v>3</v>
      </c>
    </row>
    <row r="471" spans="1:18" ht="12" customHeight="1" hidden="1" outlineLevel="1">
      <c r="A471" s="13">
        <f>A470</f>
        <v>901</v>
      </c>
      <c r="B471" s="13"/>
      <c r="C471" s="19" t="s">
        <v>5</v>
      </c>
      <c r="D471" s="22">
        <v>0</v>
      </c>
      <c r="E471" s="21"/>
      <c r="F471" s="21">
        <f>D471+E471</f>
        <v>0</v>
      </c>
      <c r="G471" s="22">
        <v>0</v>
      </c>
      <c r="H471" s="22"/>
      <c r="I471" s="20">
        <f>G471+H471</f>
        <v>0</v>
      </c>
      <c r="R471" s="1">
        <v>4</v>
      </c>
    </row>
    <row r="472" spans="1:18" ht="12" customHeight="1" hidden="1">
      <c r="A472" s="8">
        <v>902</v>
      </c>
      <c r="B472" s="8"/>
      <c r="C472" s="9" t="s">
        <v>129</v>
      </c>
      <c r="D472" s="11">
        <f aca="true" t="shared" si="115" ref="D472:I472">SUM(D473:D475)</f>
        <v>0</v>
      </c>
      <c r="E472" s="10">
        <f t="shared" si="115"/>
        <v>0</v>
      </c>
      <c r="F472" s="10">
        <f t="shared" si="115"/>
        <v>0</v>
      </c>
      <c r="G472" s="11">
        <f t="shared" si="115"/>
        <v>0</v>
      </c>
      <c r="H472" s="11">
        <f t="shared" si="115"/>
        <v>0</v>
      </c>
      <c r="I472" s="12">
        <f t="shared" si="115"/>
        <v>0</v>
      </c>
      <c r="R472" s="1">
        <v>1</v>
      </c>
    </row>
    <row r="473" spans="1:18" ht="12" customHeight="1" hidden="1">
      <c r="A473" s="13">
        <f>A472</f>
        <v>902</v>
      </c>
      <c r="B473" s="13"/>
      <c r="C473" s="18" t="s">
        <v>3</v>
      </c>
      <c r="D473" s="17">
        <v>0</v>
      </c>
      <c r="E473" s="16"/>
      <c r="F473" s="16">
        <f>D473+E473</f>
        <v>0</v>
      </c>
      <c r="G473" s="17">
        <v>0</v>
      </c>
      <c r="H473" s="17"/>
      <c r="I473" s="15">
        <f>G473+H473</f>
        <v>0</v>
      </c>
      <c r="R473" s="1">
        <v>2</v>
      </c>
    </row>
    <row r="474" spans="1:18" ht="12" customHeight="1" hidden="1">
      <c r="A474" s="13">
        <f>A473</f>
        <v>902</v>
      </c>
      <c r="B474" s="13"/>
      <c r="C474" s="14" t="s">
        <v>4</v>
      </c>
      <c r="D474" s="17">
        <v>0</v>
      </c>
      <c r="E474" s="16"/>
      <c r="F474" s="16">
        <f>D474+E474</f>
        <v>0</v>
      </c>
      <c r="G474" s="17">
        <v>0</v>
      </c>
      <c r="H474" s="17"/>
      <c r="I474" s="15">
        <f>G474+H474</f>
        <v>0</v>
      </c>
      <c r="R474" s="1">
        <v>3</v>
      </c>
    </row>
    <row r="475" spans="1:18" ht="12" customHeight="1" hidden="1">
      <c r="A475" s="13">
        <f>A474</f>
        <v>902</v>
      </c>
      <c r="B475" s="13"/>
      <c r="C475" s="19" t="s">
        <v>5</v>
      </c>
      <c r="D475" s="22">
        <v>0</v>
      </c>
      <c r="E475" s="21"/>
      <c r="F475" s="21">
        <f>D475+E475</f>
        <v>0</v>
      </c>
      <c r="G475" s="22">
        <v>0</v>
      </c>
      <c r="H475" s="22"/>
      <c r="I475" s="20">
        <f>G475+H475</f>
        <v>0</v>
      </c>
      <c r="R475" s="1">
        <v>4</v>
      </c>
    </row>
    <row r="476" spans="1:18" ht="12" customHeight="1" hidden="1">
      <c r="A476" s="8">
        <v>903</v>
      </c>
      <c r="B476" s="8"/>
      <c r="C476" s="9" t="s">
        <v>130</v>
      </c>
      <c r="D476" s="11">
        <f aca="true" t="shared" si="116" ref="D476:I476">SUM(D477:D479)</f>
        <v>0</v>
      </c>
      <c r="E476" s="10">
        <f t="shared" si="116"/>
        <v>0</v>
      </c>
      <c r="F476" s="10">
        <f t="shared" si="116"/>
        <v>0</v>
      </c>
      <c r="G476" s="11">
        <f t="shared" si="116"/>
        <v>0</v>
      </c>
      <c r="H476" s="11">
        <f t="shared" si="116"/>
        <v>0</v>
      </c>
      <c r="I476" s="12">
        <f t="shared" si="116"/>
        <v>0</v>
      </c>
      <c r="R476" s="1">
        <v>1</v>
      </c>
    </row>
    <row r="477" spans="1:18" ht="12" customHeight="1" hidden="1">
      <c r="A477" s="13">
        <f>A476</f>
        <v>903</v>
      </c>
      <c r="B477" s="13"/>
      <c r="C477" s="18" t="s">
        <v>3</v>
      </c>
      <c r="D477" s="17">
        <v>0</v>
      </c>
      <c r="E477" s="16"/>
      <c r="F477" s="16">
        <f>D477+E477</f>
        <v>0</v>
      </c>
      <c r="G477" s="17">
        <v>0</v>
      </c>
      <c r="H477" s="17"/>
      <c r="I477" s="15">
        <f>G477+H477</f>
        <v>0</v>
      </c>
      <c r="R477" s="1">
        <v>2</v>
      </c>
    </row>
    <row r="478" spans="1:18" ht="12" customHeight="1" hidden="1">
      <c r="A478" s="13">
        <f>A477</f>
        <v>903</v>
      </c>
      <c r="B478" s="13"/>
      <c r="C478" s="14" t="s">
        <v>4</v>
      </c>
      <c r="D478" s="17">
        <v>0</v>
      </c>
      <c r="E478" s="16"/>
      <c r="F478" s="16">
        <f>D478+E478</f>
        <v>0</v>
      </c>
      <c r="G478" s="17">
        <v>0</v>
      </c>
      <c r="H478" s="17"/>
      <c r="I478" s="15">
        <f>G478+H478</f>
        <v>0</v>
      </c>
      <c r="R478" s="1">
        <v>3</v>
      </c>
    </row>
    <row r="479" spans="1:18" ht="12" customHeight="1" hidden="1">
      <c r="A479" s="13">
        <f>A478</f>
        <v>903</v>
      </c>
      <c r="B479" s="13"/>
      <c r="C479" s="19" t="s">
        <v>5</v>
      </c>
      <c r="D479" s="22">
        <v>0</v>
      </c>
      <c r="E479" s="21"/>
      <c r="F479" s="21">
        <f>D479+E479</f>
        <v>0</v>
      </c>
      <c r="G479" s="22">
        <v>0</v>
      </c>
      <c r="H479" s="22"/>
      <c r="I479" s="20">
        <f>G479+H479</f>
        <v>0</v>
      </c>
      <c r="R479" s="1">
        <v>4</v>
      </c>
    </row>
    <row r="480" spans="1:18" ht="12" customHeight="1" hidden="1">
      <c r="A480" s="8">
        <v>904</v>
      </c>
      <c r="B480" s="8"/>
      <c r="C480" s="9" t="s">
        <v>131</v>
      </c>
      <c r="D480" s="11">
        <f aca="true" t="shared" si="117" ref="D480:I480">SUM(D481:D483)</f>
        <v>0</v>
      </c>
      <c r="E480" s="10">
        <f t="shared" si="117"/>
        <v>0</v>
      </c>
      <c r="F480" s="10">
        <f t="shared" si="117"/>
        <v>0</v>
      </c>
      <c r="G480" s="11">
        <f t="shared" si="117"/>
        <v>0</v>
      </c>
      <c r="H480" s="11">
        <f t="shared" si="117"/>
        <v>0</v>
      </c>
      <c r="I480" s="12">
        <f t="shared" si="117"/>
        <v>0</v>
      </c>
      <c r="R480" s="1">
        <v>1</v>
      </c>
    </row>
    <row r="481" spans="1:18" ht="12" customHeight="1" hidden="1">
      <c r="A481" s="13">
        <f>A480</f>
        <v>904</v>
      </c>
      <c r="B481" s="13"/>
      <c r="C481" s="18" t="s">
        <v>3</v>
      </c>
      <c r="D481" s="17">
        <v>0</v>
      </c>
      <c r="E481" s="16"/>
      <c r="F481" s="16">
        <f>D481+E481</f>
        <v>0</v>
      </c>
      <c r="G481" s="17">
        <v>0</v>
      </c>
      <c r="H481" s="17"/>
      <c r="I481" s="15">
        <f>G481+H481</f>
        <v>0</v>
      </c>
      <c r="R481" s="1">
        <v>2</v>
      </c>
    </row>
    <row r="482" spans="1:18" ht="12" customHeight="1" hidden="1">
      <c r="A482" s="13">
        <f>A481</f>
        <v>904</v>
      </c>
      <c r="B482" s="13"/>
      <c r="C482" s="14" t="s">
        <v>4</v>
      </c>
      <c r="D482" s="17">
        <v>0</v>
      </c>
      <c r="E482" s="16"/>
      <c r="F482" s="16">
        <f>D482+E482</f>
        <v>0</v>
      </c>
      <c r="G482" s="17">
        <v>0</v>
      </c>
      <c r="H482" s="17"/>
      <c r="I482" s="15">
        <f>G482+H482</f>
        <v>0</v>
      </c>
      <c r="R482" s="1">
        <v>3</v>
      </c>
    </row>
    <row r="483" spans="1:18" ht="12" customHeight="1" hidden="1">
      <c r="A483" s="13">
        <f>A482</f>
        <v>904</v>
      </c>
      <c r="B483" s="13"/>
      <c r="C483" s="19" t="s">
        <v>5</v>
      </c>
      <c r="D483" s="22">
        <v>0</v>
      </c>
      <c r="E483" s="21"/>
      <c r="F483" s="21">
        <f>D483+E483</f>
        <v>0</v>
      </c>
      <c r="G483" s="22">
        <v>0</v>
      </c>
      <c r="H483" s="22"/>
      <c r="I483" s="20">
        <f>G483+H483</f>
        <v>0</v>
      </c>
      <c r="R483" s="1">
        <v>4</v>
      </c>
    </row>
    <row r="484" spans="1:18" ht="12" customHeight="1" hidden="1" outlineLevel="1">
      <c r="A484" s="8">
        <v>905</v>
      </c>
      <c r="B484" s="8"/>
      <c r="C484" s="9" t="s">
        <v>132</v>
      </c>
      <c r="D484" s="11">
        <f aca="true" t="shared" si="118" ref="D484:I484">SUM(D485:D487)</f>
        <v>0</v>
      </c>
      <c r="E484" s="10">
        <f t="shared" si="118"/>
        <v>0</v>
      </c>
      <c r="F484" s="10">
        <f t="shared" si="118"/>
        <v>0</v>
      </c>
      <c r="G484" s="11">
        <f t="shared" si="118"/>
        <v>0</v>
      </c>
      <c r="H484" s="11">
        <f t="shared" si="118"/>
        <v>0</v>
      </c>
      <c r="I484" s="12">
        <f t="shared" si="118"/>
        <v>0</v>
      </c>
      <c r="R484" s="1">
        <v>1</v>
      </c>
    </row>
    <row r="485" spans="1:18" ht="12" customHeight="1" hidden="1" outlineLevel="1">
      <c r="A485" s="13">
        <f>A484</f>
        <v>905</v>
      </c>
      <c r="B485" s="13"/>
      <c r="C485" s="18" t="s">
        <v>3</v>
      </c>
      <c r="D485" s="17">
        <v>0</v>
      </c>
      <c r="E485" s="16"/>
      <c r="F485" s="16">
        <f>D485+E485</f>
        <v>0</v>
      </c>
      <c r="G485" s="17">
        <v>0</v>
      </c>
      <c r="H485" s="17"/>
      <c r="I485" s="15">
        <f>G485+H485</f>
        <v>0</v>
      </c>
      <c r="R485" s="1">
        <v>2</v>
      </c>
    </row>
    <row r="486" spans="1:18" ht="12" customHeight="1" hidden="1" outlineLevel="1">
      <c r="A486" s="13">
        <f>A485</f>
        <v>905</v>
      </c>
      <c r="B486" s="13"/>
      <c r="C486" s="14" t="s">
        <v>4</v>
      </c>
      <c r="D486" s="17">
        <v>0</v>
      </c>
      <c r="E486" s="16"/>
      <c r="F486" s="16">
        <f>D486+E486</f>
        <v>0</v>
      </c>
      <c r="G486" s="17">
        <v>0</v>
      </c>
      <c r="H486" s="17"/>
      <c r="I486" s="15">
        <f>G486+H486</f>
        <v>0</v>
      </c>
      <c r="R486" s="1">
        <v>3</v>
      </c>
    </row>
    <row r="487" spans="1:18" ht="12" customHeight="1" hidden="1" outlineLevel="1">
      <c r="A487" s="13">
        <f>A486</f>
        <v>905</v>
      </c>
      <c r="B487" s="13"/>
      <c r="C487" s="19" t="s">
        <v>5</v>
      </c>
      <c r="D487" s="22">
        <v>0</v>
      </c>
      <c r="E487" s="21"/>
      <c r="F487" s="21">
        <f>D487+E487</f>
        <v>0</v>
      </c>
      <c r="G487" s="22">
        <v>0</v>
      </c>
      <c r="H487" s="22"/>
      <c r="I487" s="20">
        <f>G487+H487</f>
        <v>0</v>
      </c>
      <c r="R487" s="1">
        <v>4</v>
      </c>
    </row>
    <row r="488" spans="1:18" ht="12" customHeight="1" hidden="1" outlineLevel="1">
      <c r="A488" s="8">
        <v>906</v>
      </c>
      <c r="B488" s="8"/>
      <c r="C488" s="9" t="s">
        <v>133</v>
      </c>
      <c r="D488" s="11">
        <f aca="true" t="shared" si="119" ref="D488:I488">SUM(D489:D491)</f>
        <v>0</v>
      </c>
      <c r="E488" s="10">
        <f t="shared" si="119"/>
        <v>0</v>
      </c>
      <c r="F488" s="10">
        <f t="shared" si="119"/>
        <v>0</v>
      </c>
      <c r="G488" s="11">
        <f t="shared" si="119"/>
        <v>0</v>
      </c>
      <c r="H488" s="11">
        <f t="shared" si="119"/>
        <v>0</v>
      </c>
      <c r="I488" s="12">
        <f t="shared" si="119"/>
        <v>0</v>
      </c>
      <c r="R488" s="1">
        <v>1</v>
      </c>
    </row>
    <row r="489" spans="1:18" ht="12" customHeight="1" hidden="1" outlineLevel="1">
      <c r="A489" s="13">
        <f>A488</f>
        <v>906</v>
      </c>
      <c r="B489" s="13"/>
      <c r="C489" s="18" t="s">
        <v>3</v>
      </c>
      <c r="D489" s="17">
        <v>0</v>
      </c>
      <c r="E489" s="16"/>
      <c r="F489" s="16">
        <f>D489+E489</f>
        <v>0</v>
      </c>
      <c r="G489" s="17">
        <v>0</v>
      </c>
      <c r="H489" s="17"/>
      <c r="I489" s="15">
        <f>G489+H489</f>
        <v>0</v>
      </c>
      <c r="R489" s="1">
        <v>2</v>
      </c>
    </row>
    <row r="490" spans="1:18" ht="12" customHeight="1" hidden="1" outlineLevel="1">
      <c r="A490" s="13">
        <f>A489</f>
        <v>906</v>
      </c>
      <c r="B490" s="13"/>
      <c r="C490" s="14" t="s">
        <v>4</v>
      </c>
      <c r="D490" s="17">
        <v>0</v>
      </c>
      <c r="E490" s="16"/>
      <c r="F490" s="16">
        <f>D490+E490</f>
        <v>0</v>
      </c>
      <c r="G490" s="17">
        <v>0</v>
      </c>
      <c r="H490" s="17"/>
      <c r="I490" s="15">
        <f>G490+H490</f>
        <v>0</v>
      </c>
      <c r="R490" s="1">
        <v>3</v>
      </c>
    </row>
    <row r="491" spans="1:18" ht="12" customHeight="1" hidden="1" outlineLevel="1">
      <c r="A491" s="13">
        <f>A490</f>
        <v>906</v>
      </c>
      <c r="B491" s="13"/>
      <c r="C491" s="19" t="s">
        <v>5</v>
      </c>
      <c r="D491" s="22">
        <v>0</v>
      </c>
      <c r="E491" s="21"/>
      <c r="F491" s="21">
        <f>D491+E491</f>
        <v>0</v>
      </c>
      <c r="G491" s="22">
        <v>0</v>
      </c>
      <c r="H491" s="22"/>
      <c r="I491" s="20">
        <f>G491+H491</f>
        <v>0</v>
      </c>
      <c r="R491" s="1">
        <v>4</v>
      </c>
    </row>
    <row r="492" spans="1:18" ht="12" customHeight="1" hidden="1" outlineLevel="1">
      <c r="A492" s="8">
        <v>907</v>
      </c>
      <c r="B492" s="8"/>
      <c r="C492" s="9" t="s">
        <v>134</v>
      </c>
      <c r="D492" s="11">
        <f aca="true" t="shared" si="120" ref="D492:I492">SUM(D493:D495)</f>
        <v>0</v>
      </c>
      <c r="E492" s="10">
        <f t="shared" si="120"/>
        <v>0</v>
      </c>
      <c r="F492" s="10">
        <f t="shared" si="120"/>
        <v>0</v>
      </c>
      <c r="G492" s="11">
        <f t="shared" si="120"/>
        <v>0</v>
      </c>
      <c r="H492" s="11">
        <f t="shared" si="120"/>
        <v>0</v>
      </c>
      <c r="I492" s="12">
        <f t="shared" si="120"/>
        <v>0</v>
      </c>
      <c r="R492" s="1">
        <v>1</v>
      </c>
    </row>
    <row r="493" spans="1:18" ht="12" customHeight="1" hidden="1" outlineLevel="1">
      <c r="A493" s="13">
        <f>A492</f>
        <v>907</v>
      </c>
      <c r="B493" s="13"/>
      <c r="C493" s="18" t="s">
        <v>3</v>
      </c>
      <c r="D493" s="17">
        <v>0</v>
      </c>
      <c r="E493" s="16"/>
      <c r="F493" s="16">
        <f>D493+E493</f>
        <v>0</v>
      </c>
      <c r="G493" s="17">
        <v>0</v>
      </c>
      <c r="H493" s="17"/>
      <c r="I493" s="15">
        <f>G493+H493</f>
        <v>0</v>
      </c>
      <c r="R493" s="1">
        <v>2</v>
      </c>
    </row>
    <row r="494" spans="1:18" ht="12" customHeight="1" hidden="1" outlineLevel="1">
      <c r="A494" s="13">
        <f>A493</f>
        <v>907</v>
      </c>
      <c r="B494" s="13"/>
      <c r="C494" s="14" t="s">
        <v>4</v>
      </c>
      <c r="D494" s="17">
        <v>0</v>
      </c>
      <c r="E494" s="16"/>
      <c r="F494" s="16">
        <f>D494+E494</f>
        <v>0</v>
      </c>
      <c r="G494" s="17">
        <v>0</v>
      </c>
      <c r="H494" s="17"/>
      <c r="I494" s="15">
        <f>G494+H494</f>
        <v>0</v>
      </c>
      <c r="R494" s="1">
        <v>3</v>
      </c>
    </row>
    <row r="495" spans="1:18" ht="12" customHeight="1" hidden="1" outlineLevel="1">
      <c r="A495" s="13">
        <f>A494</f>
        <v>907</v>
      </c>
      <c r="B495" s="13"/>
      <c r="C495" s="19" t="s">
        <v>5</v>
      </c>
      <c r="D495" s="22">
        <v>0</v>
      </c>
      <c r="E495" s="21"/>
      <c r="F495" s="21">
        <f>D495+E495</f>
        <v>0</v>
      </c>
      <c r="G495" s="22">
        <v>0</v>
      </c>
      <c r="H495" s="22"/>
      <c r="I495" s="20">
        <f>G495+H495</f>
        <v>0</v>
      </c>
      <c r="R495" s="1">
        <v>4</v>
      </c>
    </row>
    <row r="496" spans="1:18" ht="12" customHeight="1" collapsed="1">
      <c r="A496" s="8" t="s">
        <v>19</v>
      </c>
      <c r="B496" s="8"/>
      <c r="C496" s="9" t="s">
        <v>135</v>
      </c>
      <c r="D496" s="11">
        <f aca="true" t="shared" si="121" ref="D496:I496">SUM(D497:D499)</f>
        <v>-8069876.5</v>
      </c>
      <c r="E496" s="10">
        <f t="shared" si="121"/>
        <v>0</v>
      </c>
      <c r="F496" s="10">
        <f t="shared" si="121"/>
        <v>-8069876.5</v>
      </c>
      <c r="G496" s="11">
        <f t="shared" si="121"/>
        <v>-6987135.4</v>
      </c>
      <c r="H496" s="11">
        <f t="shared" si="121"/>
        <v>0</v>
      </c>
      <c r="I496" s="12">
        <f t="shared" si="121"/>
        <v>-6987135.4</v>
      </c>
      <c r="R496" s="1">
        <v>1</v>
      </c>
    </row>
    <row r="497" spans="1:18" ht="12" customHeight="1">
      <c r="A497" s="13" t="str">
        <f>A496</f>
        <v>REV</v>
      </c>
      <c r="B497" s="13"/>
      <c r="C497" s="14" t="s">
        <v>3</v>
      </c>
      <c r="D497" s="17">
        <v>0</v>
      </c>
      <c r="E497" s="16"/>
      <c r="F497" s="16">
        <f>D497+E497</f>
        <v>0</v>
      </c>
      <c r="G497" s="17">
        <v>0</v>
      </c>
      <c r="H497" s="17"/>
      <c r="I497" s="15">
        <f>G497+H497</f>
        <v>0</v>
      </c>
      <c r="R497" s="1">
        <v>2</v>
      </c>
    </row>
    <row r="498" spans="1:18" ht="12" customHeight="1">
      <c r="A498" s="13" t="str">
        <f>A497</f>
        <v>REV</v>
      </c>
      <c r="B498" s="13"/>
      <c r="C498" s="14" t="s">
        <v>4</v>
      </c>
      <c r="D498" s="17">
        <v>-8069876.5</v>
      </c>
      <c r="E498" s="16"/>
      <c r="F498" s="16">
        <f>D498+E498</f>
        <v>-8069876.5</v>
      </c>
      <c r="G498" s="17">
        <v>-6987135.4</v>
      </c>
      <c r="H498" s="17"/>
      <c r="I498" s="15">
        <f>G498+H498</f>
        <v>-6987135.4</v>
      </c>
      <c r="R498" s="1">
        <v>3</v>
      </c>
    </row>
    <row r="499" spans="1:18" ht="12" customHeight="1">
      <c r="A499" s="13" t="str">
        <f>A498</f>
        <v>REV</v>
      </c>
      <c r="B499" s="13"/>
      <c r="C499" s="19" t="s">
        <v>5</v>
      </c>
      <c r="D499" s="22">
        <v>0</v>
      </c>
      <c r="E499" s="21"/>
      <c r="F499" s="21">
        <f>D499+E499</f>
        <v>0</v>
      </c>
      <c r="G499" s="22">
        <v>0</v>
      </c>
      <c r="H499" s="22"/>
      <c r="I499" s="20">
        <f>G499+H499</f>
        <v>0</v>
      </c>
      <c r="R499" s="1">
        <v>4</v>
      </c>
    </row>
    <row r="500" spans="1:19" ht="12" customHeight="1">
      <c r="A500" s="8"/>
      <c r="B500" s="8"/>
      <c r="C500" s="38" t="s">
        <v>20</v>
      </c>
      <c r="D500" s="39">
        <f aca="true" t="shared" si="122" ref="D500:I503">SUMIF($R$2:$R$499,$S500,D$2:D$499)</f>
        <v>70559137.01500002</v>
      </c>
      <c r="E500" s="39">
        <f t="shared" si="122"/>
        <v>15334542.067</v>
      </c>
      <c r="F500" s="39">
        <f t="shared" si="122"/>
        <v>85893679.08200002</v>
      </c>
      <c r="G500" s="39">
        <f t="shared" si="122"/>
        <v>71028226.79399998</v>
      </c>
      <c r="H500" s="39">
        <f t="shared" si="122"/>
        <v>14094273.866999999</v>
      </c>
      <c r="I500" s="39">
        <f t="shared" si="122"/>
        <v>85122500.66100001</v>
      </c>
      <c r="S500" s="1">
        <v>1</v>
      </c>
    </row>
    <row r="501" spans="1:19" ht="12" customHeight="1">
      <c r="A501" s="13"/>
      <c r="B501" s="13"/>
      <c r="C501" s="40" t="s">
        <v>3</v>
      </c>
      <c r="D501" s="39">
        <f t="shared" si="122"/>
        <v>33470399.025999993</v>
      </c>
      <c r="E501" s="39">
        <f t="shared" si="122"/>
        <v>0</v>
      </c>
      <c r="F501" s="39">
        <f t="shared" si="122"/>
        <v>33470399.025999993</v>
      </c>
      <c r="G501" s="39">
        <f t="shared" si="122"/>
        <v>34390091.30499999</v>
      </c>
      <c r="H501" s="39">
        <f t="shared" si="122"/>
        <v>0</v>
      </c>
      <c r="I501" s="39">
        <f t="shared" si="122"/>
        <v>34390091.30499999</v>
      </c>
      <c r="S501" s="1">
        <v>2</v>
      </c>
    </row>
    <row r="502" spans="1:19" ht="12" customHeight="1">
      <c r="A502" s="13"/>
      <c r="B502" s="13"/>
      <c r="C502" s="40" t="s">
        <v>4</v>
      </c>
      <c r="D502" s="39">
        <f t="shared" si="122"/>
        <v>28629898.245000012</v>
      </c>
      <c r="E502" s="39">
        <f t="shared" si="122"/>
        <v>14466536.103</v>
      </c>
      <c r="F502" s="39">
        <f t="shared" si="122"/>
        <v>43096434.348000005</v>
      </c>
      <c r="G502" s="39">
        <f t="shared" si="122"/>
        <v>28099130.810999997</v>
      </c>
      <c r="H502" s="39">
        <f t="shared" si="122"/>
        <v>13751182.221</v>
      </c>
      <c r="I502" s="39">
        <f t="shared" si="122"/>
        <v>41850313.03199999</v>
      </c>
      <c r="S502" s="1">
        <v>3</v>
      </c>
    </row>
    <row r="503" spans="1:19" ht="12" customHeight="1">
      <c r="A503" s="13"/>
      <c r="B503" s="13"/>
      <c r="C503" s="41" t="s">
        <v>5</v>
      </c>
      <c r="D503" s="42">
        <f t="shared" si="122"/>
        <v>8458839.744</v>
      </c>
      <c r="E503" s="42">
        <f t="shared" si="122"/>
        <v>868005.964</v>
      </c>
      <c r="F503" s="42">
        <f t="shared" si="122"/>
        <v>9326845.707999999</v>
      </c>
      <c r="G503" s="42">
        <f t="shared" si="122"/>
        <v>8539004.678</v>
      </c>
      <c r="H503" s="42">
        <f t="shared" si="122"/>
        <v>343091.646</v>
      </c>
      <c r="I503" s="42">
        <f t="shared" si="122"/>
        <v>8882096.324</v>
      </c>
      <c r="S503" s="1">
        <v>4</v>
      </c>
    </row>
    <row r="505" spans="2:3" ht="11.25">
      <c r="B505" s="1">
        <v>1</v>
      </c>
      <c r="C505" s="1" t="s">
        <v>142</v>
      </c>
    </row>
    <row r="506" spans="2:3" ht="11.25">
      <c r="B506" s="1">
        <v>2</v>
      </c>
      <c r="C506" s="1" t="s">
        <v>143</v>
      </c>
    </row>
  </sheetData>
  <sheetProtection/>
  <autoFilter ref="A5:I503"/>
  <conditionalFormatting sqref="D4:I4">
    <cfRule type="containsText" priority="6" dxfId="0" operator="containsText" stopIfTrue="1" text="TableTrack">
      <formula>NOT(ISERROR(SEARCH("TableTrack",D4)))</formula>
    </cfRule>
  </conditionalFormatting>
  <printOptions/>
  <pageMargins left="0.25" right="0.25" top="0.75" bottom="0.5" header="0.3" footer="0.3"/>
  <pageSetup fitToHeight="0" fitToWidth="1" horizontalDpi="600" verticalDpi="600" orientation="landscape" r:id="rId1"/>
  <headerFooter>
    <oddHeader>&amp;R&amp;8Confidential
Draft-Policy Formulation</oddHeader>
    <oddFooter>&amp;C&amp;8&amp;P of &amp;N&amp;R&amp;8&amp;D &amp;T&amp;11
</oddFooter>
  </headerFooter>
  <rowBreaks count="11" manualBreakCount="11">
    <brk id="45" max="255" man="1"/>
    <brk id="86" max="255" man="1"/>
    <brk id="128" max="255" man="1"/>
    <brk id="168" max="255" man="1"/>
    <brk id="208" max="255" man="1"/>
    <brk id="248" max="255" man="1"/>
    <brk id="288" max="255" man="1"/>
    <brk id="328" max="255" man="1"/>
    <brk id="368" max="255" man="1"/>
    <brk id="410" max="255" man="1"/>
    <brk id="4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Staley</dc:creator>
  <cp:keywords/>
  <dc:description/>
  <cp:lastModifiedBy>Cavanaugh, Jennifer</cp:lastModifiedBy>
  <cp:lastPrinted>2017-08-28T15:10:01Z</cp:lastPrinted>
  <dcterms:created xsi:type="dcterms:W3CDTF">2017-08-07T21:40:35Z</dcterms:created>
  <dcterms:modified xsi:type="dcterms:W3CDTF">2017-09-05T22:16:56Z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GOMB\Jennifer.Cavanaugh</vt:lpwstr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Document Catego">
    <vt:lpwstr/>
  </property>
  <property fmtid="{D5CDD505-2E9C-101B-9397-08002B2CF9AE}" pid="7" name="display_urn:schemas-microsoft-com:office:office#Auth">
    <vt:lpwstr>GOMB\Jennifer.Cavanaugh</vt:lpwstr>
  </property>
  <property fmtid="{D5CDD505-2E9C-101B-9397-08002B2CF9AE}" pid="8" name="Ord">
    <vt:lpwstr>76100.0000000000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